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142001b3d4d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입력" sheetId="1" r:id="R658ad97884d142e9"/>
    <x:sheet xmlns:r="http://schemas.openxmlformats.org/officeDocument/2006/relationships" name="작성예시" sheetId="2" r:id="Re6974da28f9143f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;[Red](#,##0);0"/>
    <x:numFmt numFmtId="201" formatCode="yyyy-mm-dd"/>
  </x:numFmts>
  <x:fonts count="5">
    <x:font>
      <x:sz val="11"/>
      <x:name val="Carlito"/>
    </x:font>
    <x:font>
      <x:sz val="11"/>
      <x:color rgb="FF263529"/>
      <x:name val="Malgun Gothic"/>
    </x:font>
    <x:font>
      <x:b/>
      <x:sz val="17"/>
      <x:color rgb="FF263529"/>
      <x:name val="Malgun Gothic"/>
    </x:font>
    <x:font>
      <x:sz val="11"/>
      <x:color rgb="FF596158"/>
      <x:name val="Malgun Gothic"/>
    </x:font>
    <x:font>
      <x:b/>
      <x:sz val="11"/>
      <x:color rgb="FFFFFFFF"/>
      <x:name val="Malgun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395C48"/>
      </x:patternFill>
    </x:fill>
    <x:fill>
      <x:patternFill patternType="solid">
        <x:fgColor rgb="FFF0F2EF"/>
      </x:patternFill>
    </x:fill>
    <x:fill>
      <x:patternFill patternType="solid">
        <x:fgColor rgb="FFFFF4CF"/>
      </x:patternFill>
    </x:fill>
  </x:fills>
  <x:borders count="1">
    <x:border/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</x:cellXfs>
  <x:cellStyles count="1">
    <x:cellStyle name="Normal" xfId="0"/>
  </x:cellStyles>
  <x:dxfs count="4">
    <x:dxf>
      <x:font>
        <x:b/>
        <x:color rgb="FF9C2A20"/>
      </x:font>
      <x:fill>
        <x:patternFill patternType="solid">
          <x:bgColor rgb="FFFCE4E1"/>
        </x:patternFill>
      </x:fill>
    </x:dxf>
    <x:dxf>
      <x:font>
        <x:color rgb="FF9C2A20"/>
      </x:font>
      <x:fill>
        <x:patternFill patternType="solid">
          <x:bgColor rgb="FFFCE4E1"/>
        </x:patternFill>
      </x:fill>
    </x:dxf>
    <x:dxf>
      <x:font>
        <x:b/>
        <x:color rgb="FF9C2A20"/>
      </x:font>
      <x:fill>
        <x:patternFill patternType="solid">
          <x:bgColor rgb="FFFCE4E1"/>
        </x:patternFill>
      </x:fill>
    </x:dxf>
    <x:dxf>
      <x:font>
        <x:color rgb="FF9C2A20"/>
      </x:font>
      <x:fill>
        <x:patternFill patternType="solid">
          <x:bgColor rgb="FFFCE4E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fe6b6fc6b3473a" /><Relationship Type="http://schemas.openxmlformats.org/officeDocument/2006/relationships/theme" Target="/xl/theme/theme1.xml" Id="R2b2f3d1025664b58" /><Relationship Type="http://schemas.openxmlformats.org/officeDocument/2006/relationships/sharedStrings" Target="/xl/sharedStrings.xml" Id="R1eeba14528434f06" /><Relationship Type="http://schemas.openxmlformats.org/officeDocument/2006/relationships/worksheet" Target="/xl/worksheets/sheet1.xml" Id="R658ad97884d142e9" /><Relationship Type="http://schemas.openxmlformats.org/officeDocument/2006/relationships/worksheet" Target="/xl/worksheets/sheet2.xml" Id="Re6974da28f9143f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95C48"/>
  </x:sheetPr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18.75" hidden="0" customWidth="1"/>
    <x:col min="2" max="2" width="18.75" hidden="0" customWidth="1"/>
    <x:col min="3" max="3" width="18.75" hidden="0" customWidth="1"/>
    <x:col min="4" max="4" width="15.630000114440918" hidden="0" customWidth="1"/>
    <x:col min="5" max="5" width="15.630000114440918" hidden="0" customWidth="1"/>
    <x:col min="6" max="6" width="15.630000114440918" hidden="0" customWidth="1"/>
    <x:col min="7" max="7" width="15.630000114440918" hidden="0" customWidth="1"/>
    <x:col min="8" max="8" width="15.630000114440918" hidden="0" customWidth="1"/>
    <x:col min="9" max="9" width="15.630000114440918" hidden="0" customWidth="1"/>
    <x:col min="10" max="10" width="15.630000114440918" hidden="0" customWidth="1"/>
    <x:col min="11" max="11" width="15.630000114440918" hidden="0" customWidth="1"/>
    <x:col min="12" max="12" width="15.630000114440918" hidden="0" customWidth="1"/>
    <x:col min="13" max="13" width="21.8799991607666" hidden="0" customWidth="1"/>
    <x:col min="14" max="14" width="21.8799991607666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34" customHeight="1">
      <x:c r="A2" s="3" t="str">
        <x:v>매출·정산 입금 대조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</x:row>
    <x:row r="3" ht="28" customHeight="1">
      <x:c r="A3" s="4" t="str">
        <x:v>노란 입력칸에 기록하면 회색 계산칸과 위쪽 요약이 갱신됩니다.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</x:row>
    <x:row r="4" ht="28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32" customHeight="1">
      <x:c r="A5" s="2" t="str">
        <x:v>예상 입금 합계</x:v>
      </x:c>
      <x:c r="B5" s="5" t="str">
        <x:f>IF(COUNTIFS(M12:M111,"입력완료")=0,"",SUMIFS(K12:K111,M12:M111,"입력완료"))</x:f>
      </x:c>
      <x:c r="C5" s="2"/>
      <x:c r="D5" s="2" t="str">
        <x:v>실제 입금 합계</x:v>
      </x:c>
      <x:c r="E5" s="5" t="str">
        <x:f>IF(COUNTIFS(M12:M111,"입력완료")=0,"",SUMIFS(I12:I111,M12:M111,"입력완료"))</x:f>
      </x:c>
      <x:c r="F5" s="2"/>
      <x:c r="G5" s="2" t="str">
        <x:v>입력완료 건수</x:v>
      </x:c>
      <x:c r="H5" s="2" t="n">
        <x:f>COUNTIFS(M12:M111,"입력완료")</x:f>
        <x:v>0</x:v>
      </x:c>
      <x:c r="I5" s="2"/>
      <x:c r="J5" s="2" t="str">
        <x:v>보완할 입력</x:v>
      </x:c>
      <x:c r="K5" s="2" t="n">
        <x:f>SUMPRODUCT((M12:M111&lt;&gt;"")*(M12:M111&lt;&gt;"입력완료"))</x:f>
        <x:v>0</x:v>
      </x:c>
      <x:c r="L5" s="2"/>
      <x:c r="M5" s="2"/>
      <x:c r="N5" s="2"/>
    </x:row>
    <x:row r="6" ht="28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28" customHeight="1">
      <x:c r="A7" s="4" t="str">
        <x:v>정산번호 한 건을 한 줄에 적으세요. 결제 총액은 취소 차감 전 금액이며 모든 숫자는 같은 정산 범위로 맞춰요.</x:v>
      </x:c>
      <x:c r="B7" s="4"/>
      <x:c r="C7" s="4"/>
      <x:c r="D7" s="4"/>
      <x:c r="E7" s="4"/>
      <x:c r="F7" s="4"/>
      <x:c r="G7" s="4"/>
      <x:c r="H7" s="4"/>
      <x:c r="I7" s="4"/>
      <x:c r="J7" s="4"/>
      <x:c r="K7" s="4"/>
      <x:c r="L7" s="4"/>
      <x:c r="M7" s="4"/>
      <x:c r="N7" s="4"/>
    </x:row>
    <x:row r="8" ht="28" customHeight="1">
      <x:c r="A8" s="4" t="str">
        <x:v>예상 입금 = 결제 총액 − 취소·환불 − 차감 비용 − 신규 보류 + 이월금 해제. 없는 항목은 0을 입력하세요.</x:v>
      </x:c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  <x:c r="N8" s="4"/>
    </x:row>
    <x:row r="9" ht="28" customHeight="1">
      <x:c r="A9" s="4" t="str">
        <x:v>요약은 입력완료행만 합산해요. 부가세 신고 매출·공급시기 계산과는 별개이며, 실제 입금은 출금이면 음수예요.</x:v>
      </x:c>
      <x:c r="B9" s="4"/>
      <x:c r="C9" s="4"/>
      <x:c r="D9" s="4"/>
      <x:c r="E9" s="4"/>
      <x:c r="F9" s="4"/>
      <x:c r="G9" s="4"/>
      <x:c r="H9" s="4"/>
      <x:c r="I9" s="4"/>
      <x:c r="J9" s="4"/>
      <x:c r="K9" s="4"/>
      <x:c r="L9" s="4"/>
      <x:c r="M9" s="4"/>
      <x:c r="N9" s="4"/>
    </x:row>
    <x:row r="10" ht="28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</x:row>
    <x:row r="11" ht="44" customHeight="1">
      <x:c r="A11" s="9" t="str">
        <x:v>정산번호</x:v>
      </x:c>
      <x:c r="B11" s="9" t="str">
        <x:v>정산일</x:v>
      </x:c>
      <x:c r="C11" s="9" t="str">
        <x:v>판매 채널</x:v>
      </x:c>
      <x:c r="D11" s="9" t="str">
        <x:v>결제 총액</x:v>
      </x:c>
      <x:c r="E11" s="9" t="str">
        <x:v>취소·환불</x:v>
      </x:c>
      <x:c r="F11" s="9" t="str">
        <x:v>차감 비용</x:v>
      </x:c>
      <x:c r="G11" s="9" t="str">
        <x:v>신규 보류</x:v>
      </x:c>
      <x:c r="H11" s="9" t="str">
        <x:v>이월금 해제</x:v>
      </x:c>
      <x:c r="I11" s="9" t="str">
        <x:v>실제 입금</x:v>
      </x:c>
      <x:c r="J11" s="9" t="str">
        <x:v>순판매액</x:v>
      </x:c>
      <x:c r="K11" s="9" t="str">
        <x:v>예상 입금</x:v>
      </x:c>
      <x:c r="L11" s="9" t="str">
        <x:v>입금 차이</x:v>
      </x:c>
      <x:c r="M11" s="9" t="str">
        <x:v>입력 확인</x:v>
      </x:c>
      <x:c r="N11" s="9" t="str">
        <x:v>다음 확인</x:v>
      </x:c>
    </x:row>
    <x:row r="12" ht="28" customHeight="1">
      <x:c r="A12" s="11"/>
      <x:c r="B12" s="12"/>
      <x:c r="C12" s="11"/>
      <x:c r="D12" s="13"/>
      <x:c r="E12" s="13"/>
      <x:c r="F12" s="13"/>
      <x:c r="G12" s="13"/>
      <x:c r="H12" s="13"/>
      <x:c r="I12" s="13"/>
      <x:c r="J12" s="14" t="str">
        <x:f>IF(COUNT(D12:E12)&lt;2,"",D12-E12)</x:f>
      </x:c>
      <x:c r="K12" s="14" t="str">
        <x:f>IF(COUNT(D12:H12)&lt;5,"",J12-F12-G12+H12)</x:f>
      </x:c>
      <x:c r="L12" s="14" t="str">
        <x:f>IF(COUNT(I12,K12)&lt;2,"",I12-K12)</x:f>
      </x:c>
      <x:c r="M12" s="10" t="str">
        <x:f>IF(COUNTA(A12:I12)=0,"",IF(OR(A12="",C12="",NOT(ISNUMBER(B12))),"번호·날짜·채널 입력",IF(COUNT(D12:I12)&lt;6,"금액 6칸 입력",IF(MIN(D12:H12)&lt;0,"차감 전 금액 확인",IF(COUNTIFS($A$12:$A$111,A12)&gt;1,"정산번호 중복","입력완료")))))</x:f>
      </x:c>
      <x:c r="N12" s="10" t="str">
        <x:f>IF(M12="","",IF(M12&lt;&gt;"입력완료",M12,IF(L12=0,"입금금액 일치","입금 차액 확인")))</x:f>
      </x:c>
    </x:row>
    <x:row r="13" ht="28" customHeight="1">
      <x:c r="A13" s="11"/>
      <x:c r="B13" s="12"/>
      <x:c r="C13" s="11"/>
      <x:c r="D13" s="13"/>
      <x:c r="E13" s="13"/>
      <x:c r="F13" s="13"/>
      <x:c r="G13" s="13"/>
      <x:c r="H13" s="13"/>
      <x:c r="I13" s="13"/>
      <x:c r="J13" s="14" t="str">
        <x:f>IF(COUNT(D13:E13)&lt;2,"",D13-E13)</x:f>
      </x:c>
      <x:c r="K13" s="14" t="str">
        <x:f>IF(COUNT(D13:H13)&lt;5,"",J13-F13-G13+H13)</x:f>
      </x:c>
      <x:c r="L13" s="14" t="str">
        <x:f>IF(COUNT(I13,K13)&lt;2,"",I13-K13)</x:f>
      </x:c>
      <x:c r="M13" s="10" t="str">
        <x:f>IF(COUNTA(A13:I13)=0,"",IF(OR(A13="",C13="",NOT(ISNUMBER(B13))),"번호·날짜·채널 입력",IF(COUNT(D13:I13)&lt;6,"금액 6칸 입력",IF(MIN(D13:H13)&lt;0,"차감 전 금액 확인",IF(COUNTIFS($A$12:$A$111,A13)&gt;1,"정산번호 중복","입력완료")))))</x:f>
      </x:c>
      <x:c r="N13" s="10" t="str">
        <x:f>IF(M13="","",IF(M13&lt;&gt;"입력완료",M13,IF(L13=0,"입금금액 일치","입금 차액 확인")))</x:f>
      </x:c>
    </x:row>
    <x:row r="14" ht="28" customHeight="1">
      <x:c r="A14" s="11"/>
      <x:c r="B14" s="12"/>
      <x:c r="C14" s="11"/>
      <x:c r="D14" s="13"/>
      <x:c r="E14" s="13"/>
      <x:c r="F14" s="13"/>
      <x:c r="G14" s="13"/>
      <x:c r="H14" s="13"/>
      <x:c r="I14" s="13"/>
      <x:c r="J14" s="14" t="str">
        <x:f>IF(COUNT(D14:E14)&lt;2,"",D14-E14)</x:f>
      </x:c>
      <x:c r="K14" s="14" t="str">
        <x:f>IF(COUNT(D14:H14)&lt;5,"",J14-F14-G14+H14)</x:f>
      </x:c>
      <x:c r="L14" s="14" t="str">
        <x:f>IF(COUNT(I14,K14)&lt;2,"",I14-K14)</x:f>
      </x:c>
      <x:c r="M14" s="10" t="str">
        <x:f>IF(COUNTA(A14:I14)=0,"",IF(OR(A14="",C14="",NOT(ISNUMBER(B14))),"번호·날짜·채널 입력",IF(COUNT(D14:I14)&lt;6,"금액 6칸 입력",IF(MIN(D14:H14)&lt;0,"차감 전 금액 확인",IF(COUNTIFS($A$12:$A$111,A14)&gt;1,"정산번호 중복","입력완료")))))</x:f>
      </x:c>
      <x:c r="N14" s="10" t="str">
        <x:f>IF(M14="","",IF(M14&lt;&gt;"입력완료",M14,IF(L14=0,"입금금액 일치","입금 차액 확인")))</x:f>
      </x:c>
    </x:row>
    <x:row r="15" ht="28" customHeight="1">
      <x:c r="A15" s="11"/>
      <x:c r="B15" s="12"/>
      <x:c r="C15" s="11"/>
      <x:c r="D15" s="13"/>
      <x:c r="E15" s="13"/>
      <x:c r="F15" s="13"/>
      <x:c r="G15" s="13"/>
      <x:c r="H15" s="13"/>
      <x:c r="I15" s="13"/>
      <x:c r="J15" s="14" t="str">
        <x:f>IF(COUNT(D15:E15)&lt;2,"",D15-E15)</x:f>
      </x:c>
      <x:c r="K15" s="14" t="str">
        <x:f>IF(COUNT(D15:H15)&lt;5,"",J15-F15-G15+H15)</x:f>
      </x:c>
      <x:c r="L15" s="14" t="str">
        <x:f>IF(COUNT(I15,K15)&lt;2,"",I15-K15)</x:f>
      </x:c>
      <x:c r="M15" s="10" t="str">
        <x:f>IF(COUNTA(A15:I15)=0,"",IF(OR(A15="",C15="",NOT(ISNUMBER(B15))),"번호·날짜·채널 입력",IF(COUNT(D15:I15)&lt;6,"금액 6칸 입력",IF(MIN(D15:H15)&lt;0,"차감 전 금액 확인",IF(COUNTIFS($A$12:$A$111,A15)&gt;1,"정산번호 중복","입력완료")))))</x:f>
      </x:c>
      <x:c r="N15" s="10" t="str">
        <x:f>IF(M15="","",IF(M15&lt;&gt;"입력완료",M15,IF(L15=0,"입금금액 일치","입금 차액 확인")))</x:f>
      </x:c>
    </x:row>
    <x:row r="16" ht="28" customHeight="1">
      <x:c r="A16" s="11"/>
      <x:c r="B16" s="12"/>
      <x:c r="C16" s="11"/>
      <x:c r="D16" s="13"/>
      <x:c r="E16" s="13"/>
      <x:c r="F16" s="13"/>
      <x:c r="G16" s="13"/>
      <x:c r="H16" s="13"/>
      <x:c r="I16" s="13"/>
      <x:c r="J16" s="14" t="str">
        <x:f>IF(COUNT(D16:E16)&lt;2,"",D16-E16)</x:f>
      </x:c>
      <x:c r="K16" s="14" t="str">
        <x:f>IF(COUNT(D16:H16)&lt;5,"",J16-F16-G16+H16)</x:f>
      </x:c>
      <x:c r="L16" s="14" t="str">
        <x:f>IF(COUNT(I16,K16)&lt;2,"",I16-K16)</x:f>
      </x:c>
      <x:c r="M16" s="10" t="str">
        <x:f>IF(COUNTA(A16:I16)=0,"",IF(OR(A16="",C16="",NOT(ISNUMBER(B16))),"번호·날짜·채널 입력",IF(COUNT(D16:I16)&lt;6,"금액 6칸 입력",IF(MIN(D16:H16)&lt;0,"차감 전 금액 확인",IF(COUNTIFS($A$12:$A$111,A16)&gt;1,"정산번호 중복","입력완료")))))</x:f>
      </x:c>
      <x:c r="N16" s="10" t="str">
        <x:f>IF(M16="","",IF(M16&lt;&gt;"입력완료",M16,IF(L16=0,"입금금액 일치","입금 차액 확인")))</x:f>
      </x:c>
    </x:row>
    <x:row r="17" ht="28" customHeight="1">
      <x:c r="A17" s="11"/>
      <x:c r="B17" s="12"/>
      <x:c r="C17" s="11"/>
      <x:c r="D17" s="13"/>
      <x:c r="E17" s="13"/>
      <x:c r="F17" s="13"/>
      <x:c r="G17" s="13"/>
      <x:c r="H17" s="13"/>
      <x:c r="I17" s="13"/>
      <x:c r="J17" s="14" t="str">
        <x:f>IF(COUNT(D17:E17)&lt;2,"",D17-E17)</x:f>
      </x:c>
      <x:c r="K17" s="14" t="str">
        <x:f>IF(COUNT(D17:H17)&lt;5,"",J17-F17-G17+H17)</x:f>
      </x:c>
      <x:c r="L17" s="14" t="str">
        <x:f>IF(COUNT(I17,K17)&lt;2,"",I17-K17)</x:f>
      </x:c>
      <x:c r="M17" s="10" t="str">
        <x:f>IF(COUNTA(A17:I17)=0,"",IF(OR(A17="",C17="",NOT(ISNUMBER(B17))),"번호·날짜·채널 입력",IF(COUNT(D17:I17)&lt;6,"금액 6칸 입력",IF(MIN(D17:H17)&lt;0,"차감 전 금액 확인",IF(COUNTIFS($A$12:$A$111,A17)&gt;1,"정산번호 중복","입력완료")))))</x:f>
      </x:c>
      <x:c r="N17" s="10" t="str">
        <x:f>IF(M17="","",IF(M17&lt;&gt;"입력완료",M17,IF(L17=0,"입금금액 일치","입금 차액 확인")))</x:f>
      </x:c>
    </x:row>
    <x:row r="18" ht="28" customHeight="1">
      <x:c r="A18" s="11"/>
      <x:c r="B18" s="12"/>
      <x:c r="C18" s="11"/>
      <x:c r="D18" s="13"/>
      <x:c r="E18" s="13"/>
      <x:c r="F18" s="13"/>
      <x:c r="G18" s="13"/>
      <x:c r="H18" s="13"/>
      <x:c r="I18" s="13"/>
      <x:c r="J18" s="14" t="str">
        <x:f>IF(COUNT(D18:E18)&lt;2,"",D18-E18)</x:f>
      </x:c>
      <x:c r="K18" s="14" t="str">
        <x:f>IF(COUNT(D18:H18)&lt;5,"",J18-F18-G18+H18)</x:f>
      </x:c>
      <x:c r="L18" s="14" t="str">
        <x:f>IF(COUNT(I18,K18)&lt;2,"",I18-K18)</x:f>
      </x:c>
      <x:c r="M18" s="10" t="str">
        <x:f>IF(COUNTA(A18:I18)=0,"",IF(OR(A18="",C18="",NOT(ISNUMBER(B18))),"번호·날짜·채널 입력",IF(COUNT(D18:I18)&lt;6,"금액 6칸 입력",IF(MIN(D18:H18)&lt;0,"차감 전 금액 확인",IF(COUNTIFS($A$12:$A$111,A18)&gt;1,"정산번호 중복","입력완료")))))</x:f>
      </x:c>
      <x:c r="N18" s="10" t="str">
        <x:f>IF(M18="","",IF(M18&lt;&gt;"입력완료",M18,IF(L18=0,"입금금액 일치","입금 차액 확인")))</x:f>
      </x:c>
    </x:row>
    <x:row r="19" ht="28" customHeight="1">
      <x:c r="A19" s="11"/>
      <x:c r="B19" s="12"/>
      <x:c r="C19" s="11"/>
      <x:c r="D19" s="13"/>
      <x:c r="E19" s="13"/>
      <x:c r="F19" s="13"/>
      <x:c r="G19" s="13"/>
      <x:c r="H19" s="13"/>
      <x:c r="I19" s="13"/>
      <x:c r="J19" s="14" t="str">
        <x:f>IF(COUNT(D19:E19)&lt;2,"",D19-E19)</x:f>
      </x:c>
      <x:c r="K19" s="14" t="str">
        <x:f>IF(COUNT(D19:H19)&lt;5,"",J19-F19-G19+H19)</x:f>
      </x:c>
      <x:c r="L19" s="14" t="str">
        <x:f>IF(COUNT(I19,K19)&lt;2,"",I19-K19)</x:f>
      </x:c>
      <x:c r="M19" s="10" t="str">
        <x:f>IF(COUNTA(A19:I19)=0,"",IF(OR(A19="",C19="",NOT(ISNUMBER(B19))),"번호·날짜·채널 입력",IF(COUNT(D19:I19)&lt;6,"금액 6칸 입력",IF(MIN(D19:H19)&lt;0,"차감 전 금액 확인",IF(COUNTIFS($A$12:$A$111,A19)&gt;1,"정산번호 중복","입력완료")))))</x:f>
      </x:c>
      <x:c r="N19" s="10" t="str">
        <x:f>IF(M19="","",IF(M19&lt;&gt;"입력완료",M19,IF(L19=0,"입금금액 일치","입금 차액 확인")))</x:f>
      </x:c>
    </x:row>
    <x:row r="20" ht="28" customHeight="1">
      <x:c r="A20" s="11"/>
      <x:c r="B20" s="12"/>
      <x:c r="C20" s="11"/>
      <x:c r="D20" s="13"/>
      <x:c r="E20" s="13"/>
      <x:c r="F20" s="13"/>
      <x:c r="G20" s="13"/>
      <x:c r="H20" s="13"/>
      <x:c r="I20" s="13"/>
      <x:c r="J20" s="14" t="str">
        <x:f>IF(COUNT(D20:E20)&lt;2,"",D20-E20)</x:f>
      </x:c>
      <x:c r="K20" s="14" t="str">
        <x:f>IF(COUNT(D20:H20)&lt;5,"",J20-F20-G20+H20)</x:f>
      </x:c>
      <x:c r="L20" s="14" t="str">
        <x:f>IF(COUNT(I20,K20)&lt;2,"",I20-K20)</x:f>
      </x:c>
      <x:c r="M20" s="10" t="str">
        <x:f>IF(COUNTA(A20:I20)=0,"",IF(OR(A20="",C20="",NOT(ISNUMBER(B20))),"번호·날짜·채널 입력",IF(COUNT(D20:I20)&lt;6,"금액 6칸 입력",IF(MIN(D20:H20)&lt;0,"차감 전 금액 확인",IF(COUNTIFS($A$12:$A$111,A20)&gt;1,"정산번호 중복","입력완료")))))</x:f>
      </x:c>
      <x:c r="N20" s="10" t="str">
        <x:f>IF(M20="","",IF(M20&lt;&gt;"입력완료",M20,IF(L20=0,"입금금액 일치","입금 차액 확인")))</x:f>
      </x:c>
    </x:row>
    <x:row r="21" ht="28" customHeight="1">
      <x:c r="A21" s="11"/>
      <x:c r="B21" s="12"/>
      <x:c r="C21" s="11"/>
      <x:c r="D21" s="13"/>
      <x:c r="E21" s="13"/>
      <x:c r="F21" s="13"/>
      <x:c r="G21" s="13"/>
      <x:c r="H21" s="13"/>
      <x:c r="I21" s="13"/>
      <x:c r="J21" s="14" t="str">
        <x:f>IF(COUNT(D21:E21)&lt;2,"",D21-E21)</x:f>
      </x:c>
      <x:c r="K21" s="14" t="str">
        <x:f>IF(COUNT(D21:H21)&lt;5,"",J21-F21-G21+H21)</x:f>
      </x:c>
      <x:c r="L21" s="14" t="str">
        <x:f>IF(COUNT(I21,K21)&lt;2,"",I21-K21)</x:f>
      </x:c>
      <x:c r="M21" s="10" t="str">
        <x:f>IF(COUNTA(A21:I21)=0,"",IF(OR(A21="",C21="",NOT(ISNUMBER(B21))),"번호·날짜·채널 입력",IF(COUNT(D21:I21)&lt;6,"금액 6칸 입력",IF(MIN(D21:H21)&lt;0,"차감 전 금액 확인",IF(COUNTIFS($A$12:$A$111,A21)&gt;1,"정산번호 중복","입력완료")))))</x:f>
      </x:c>
      <x:c r="N21" s="10" t="str">
        <x:f>IF(M21="","",IF(M21&lt;&gt;"입력완료",M21,IF(L21=0,"입금금액 일치","입금 차액 확인")))</x:f>
      </x:c>
    </x:row>
    <x:row r="22" ht="28" customHeight="1">
      <x:c r="A22" s="11"/>
      <x:c r="B22" s="12"/>
      <x:c r="C22" s="11"/>
      <x:c r="D22" s="13"/>
      <x:c r="E22" s="13"/>
      <x:c r="F22" s="13"/>
      <x:c r="G22" s="13"/>
      <x:c r="H22" s="13"/>
      <x:c r="I22" s="13"/>
      <x:c r="J22" s="14" t="str">
        <x:f>IF(COUNT(D22:E22)&lt;2,"",D22-E22)</x:f>
      </x:c>
      <x:c r="K22" s="14" t="str">
        <x:f>IF(COUNT(D22:H22)&lt;5,"",J22-F22-G22+H22)</x:f>
      </x:c>
      <x:c r="L22" s="14" t="str">
        <x:f>IF(COUNT(I22,K22)&lt;2,"",I22-K22)</x:f>
      </x:c>
      <x:c r="M22" s="10" t="str">
        <x:f>IF(COUNTA(A22:I22)=0,"",IF(OR(A22="",C22="",NOT(ISNUMBER(B22))),"번호·날짜·채널 입력",IF(COUNT(D22:I22)&lt;6,"금액 6칸 입력",IF(MIN(D22:H22)&lt;0,"차감 전 금액 확인",IF(COUNTIFS($A$12:$A$111,A22)&gt;1,"정산번호 중복","입력완료")))))</x:f>
      </x:c>
      <x:c r="N22" s="10" t="str">
        <x:f>IF(M22="","",IF(M22&lt;&gt;"입력완료",M22,IF(L22=0,"입금금액 일치","입금 차액 확인")))</x:f>
      </x:c>
    </x:row>
    <x:row r="23" ht="28" customHeight="1">
      <x:c r="A23" s="11"/>
      <x:c r="B23" s="12"/>
      <x:c r="C23" s="11"/>
      <x:c r="D23" s="13"/>
      <x:c r="E23" s="13"/>
      <x:c r="F23" s="13"/>
      <x:c r="G23" s="13"/>
      <x:c r="H23" s="13"/>
      <x:c r="I23" s="13"/>
      <x:c r="J23" s="14" t="str">
        <x:f>IF(COUNT(D23:E23)&lt;2,"",D23-E23)</x:f>
      </x:c>
      <x:c r="K23" s="14" t="str">
        <x:f>IF(COUNT(D23:H23)&lt;5,"",J23-F23-G23+H23)</x:f>
      </x:c>
      <x:c r="L23" s="14" t="str">
        <x:f>IF(COUNT(I23,K23)&lt;2,"",I23-K23)</x:f>
      </x:c>
      <x:c r="M23" s="10" t="str">
        <x:f>IF(COUNTA(A23:I23)=0,"",IF(OR(A23="",C23="",NOT(ISNUMBER(B23))),"번호·날짜·채널 입력",IF(COUNT(D23:I23)&lt;6,"금액 6칸 입력",IF(MIN(D23:H23)&lt;0,"차감 전 금액 확인",IF(COUNTIFS($A$12:$A$111,A23)&gt;1,"정산번호 중복","입력완료")))))</x:f>
      </x:c>
      <x:c r="N23" s="10" t="str">
        <x:f>IF(M23="","",IF(M23&lt;&gt;"입력완료",M23,IF(L23=0,"입금금액 일치","입금 차액 확인")))</x:f>
      </x:c>
    </x:row>
    <x:row r="24" ht="28" customHeight="1">
      <x:c r="A24" s="11"/>
      <x:c r="B24" s="12"/>
      <x:c r="C24" s="11"/>
      <x:c r="D24" s="13"/>
      <x:c r="E24" s="13"/>
      <x:c r="F24" s="13"/>
      <x:c r="G24" s="13"/>
      <x:c r="H24" s="13"/>
      <x:c r="I24" s="13"/>
      <x:c r="J24" s="14" t="str">
        <x:f>IF(COUNT(D24:E24)&lt;2,"",D24-E24)</x:f>
      </x:c>
      <x:c r="K24" s="14" t="str">
        <x:f>IF(COUNT(D24:H24)&lt;5,"",J24-F24-G24+H24)</x:f>
      </x:c>
      <x:c r="L24" s="14" t="str">
        <x:f>IF(COUNT(I24,K24)&lt;2,"",I24-K24)</x:f>
      </x:c>
      <x:c r="M24" s="10" t="str">
        <x:f>IF(COUNTA(A24:I24)=0,"",IF(OR(A24="",C24="",NOT(ISNUMBER(B24))),"번호·날짜·채널 입력",IF(COUNT(D24:I24)&lt;6,"금액 6칸 입력",IF(MIN(D24:H24)&lt;0,"차감 전 금액 확인",IF(COUNTIFS($A$12:$A$111,A24)&gt;1,"정산번호 중복","입력완료")))))</x:f>
      </x:c>
      <x:c r="N24" s="10" t="str">
        <x:f>IF(M24="","",IF(M24&lt;&gt;"입력완료",M24,IF(L24=0,"입금금액 일치","입금 차액 확인")))</x:f>
      </x:c>
    </x:row>
    <x:row r="25" ht="28" customHeight="1">
      <x:c r="A25" s="11"/>
      <x:c r="B25" s="12"/>
      <x:c r="C25" s="11"/>
      <x:c r="D25" s="13"/>
      <x:c r="E25" s="13"/>
      <x:c r="F25" s="13"/>
      <x:c r="G25" s="13"/>
      <x:c r="H25" s="13"/>
      <x:c r="I25" s="13"/>
      <x:c r="J25" s="14" t="str">
        <x:f>IF(COUNT(D25:E25)&lt;2,"",D25-E25)</x:f>
      </x:c>
      <x:c r="K25" s="14" t="str">
        <x:f>IF(COUNT(D25:H25)&lt;5,"",J25-F25-G25+H25)</x:f>
      </x:c>
      <x:c r="L25" s="14" t="str">
        <x:f>IF(COUNT(I25,K25)&lt;2,"",I25-K25)</x:f>
      </x:c>
      <x:c r="M25" s="10" t="str">
        <x:f>IF(COUNTA(A25:I25)=0,"",IF(OR(A25="",C25="",NOT(ISNUMBER(B25))),"번호·날짜·채널 입력",IF(COUNT(D25:I25)&lt;6,"금액 6칸 입력",IF(MIN(D25:H25)&lt;0,"차감 전 금액 확인",IF(COUNTIFS($A$12:$A$111,A25)&gt;1,"정산번호 중복","입력완료")))))</x:f>
      </x:c>
      <x:c r="N25" s="10" t="str">
        <x:f>IF(M25="","",IF(M25&lt;&gt;"입력완료",M25,IF(L25=0,"입금금액 일치","입금 차액 확인")))</x:f>
      </x:c>
    </x:row>
    <x:row r="26" ht="28" customHeight="1">
      <x:c r="A26" s="11"/>
      <x:c r="B26" s="12"/>
      <x:c r="C26" s="11"/>
      <x:c r="D26" s="13"/>
      <x:c r="E26" s="13"/>
      <x:c r="F26" s="13"/>
      <x:c r="G26" s="13"/>
      <x:c r="H26" s="13"/>
      <x:c r="I26" s="13"/>
      <x:c r="J26" s="14" t="str">
        <x:f>IF(COUNT(D26:E26)&lt;2,"",D26-E26)</x:f>
      </x:c>
      <x:c r="K26" s="14" t="str">
        <x:f>IF(COUNT(D26:H26)&lt;5,"",J26-F26-G26+H26)</x:f>
      </x:c>
      <x:c r="L26" s="14" t="str">
        <x:f>IF(COUNT(I26,K26)&lt;2,"",I26-K26)</x:f>
      </x:c>
      <x:c r="M26" s="10" t="str">
        <x:f>IF(COUNTA(A26:I26)=0,"",IF(OR(A26="",C26="",NOT(ISNUMBER(B26))),"번호·날짜·채널 입력",IF(COUNT(D26:I26)&lt;6,"금액 6칸 입력",IF(MIN(D26:H26)&lt;0,"차감 전 금액 확인",IF(COUNTIFS($A$12:$A$111,A26)&gt;1,"정산번호 중복","입력완료")))))</x:f>
      </x:c>
      <x:c r="N26" s="10" t="str">
        <x:f>IF(M26="","",IF(M26&lt;&gt;"입력완료",M26,IF(L26=0,"입금금액 일치","입금 차액 확인")))</x:f>
      </x:c>
    </x:row>
    <x:row r="27" ht="28" customHeight="1">
      <x:c r="A27" s="11"/>
      <x:c r="B27" s="12"/>
      <x:c r="C27" s="11"/>
      <x:c r="D27" s="13"/>
      <x:c r="E27" s="13"/>
      <x:c r="F27" s="13"/>
      <x:c r="G27" s="13"/>
      <x:c r="H27" s="13"/>
      <x:c r="I27" s="13"/>
      <x:c r="J27" s="14" t="str">
        <x:f>IF(COUNT(D27:E27)&lt;2,"",D27-E27)</x:f>
      </x:c>
      <x:c r="K27" s="14" t="str">
        <x:f>IF(COUNT(D27:H27)&lt;5,"",J27-F27-G27+H27)</x:f>
      </x:c>
      <x:c r="L27" s="14" t="str">
        <x:f>IF(COUNT(I27,K27)&lt;2,"",I27-K27)</x:f>
      </x:c>
      <x:c r="M27" s="10" t="str">
        <x:f>IF(COUNTA(A27:I27)=0,"",IF(OR(A27="",C27="",NOT(ISNUMBER(B27))),"번호·날짜·채널 입력",IF(COUNT(D27:I27)&lt;6,"금액 6칸 입력",IF(MIN(D27:H27)&lt;0,"차감 전 금액 확인",IF(COUNTIFS($A$12:$A$111,A27)&gt;1,"정산번호 중복","입력완료")))))</x:f>
      </x:c>
      <x:c r="N27" s="10" t="str">
        <x:f>IF(M27="","",IF(M27&lt;&gt;"입력완료",M27,IF(L27=0,"입금금액 일치","입금 차액 확인")))</x:f>
      </x:c>
    </x:row>
    <x:row r="28" ht="28" customHeight="1">
      <x:c r="A28" s="11"/>
      <x:c r="B28" s="12"/>
      <x:c r="C28" s="11"/>
      <x:c r="D28" s="13"/>
      <x:c r="E28" s="13"/>
      <x:c r="F28" s="13"/>
      <x:c r="G28" s="13"/>
      <x:c r="H28" s="13"/>
      <x:c r="I28" s="13"/>
      <x:c r="J28" s="14" t="str">
        <x:f>IF(COUNT(D28:E28)&lt;2,"",D28-E28)</x:f>
      </x:c>
      <x:c r="K28" s="14" t="str">
        <x:f>IF(COUNT(D28:H28)&lt;5,"",J28-F28-G28+H28)</x:f>
      </x:c>
      <x:c r="L28" s="14" t="str">
        <x:f>IF(COUNT(I28,K28)&lt;2,"",I28-K28)</x:f>
      </x:c>
      <x:c r="M28" s="10" t="str">
        <x:f>IF(COUNTA(A28:I28)=0,"",IF(OR(A28="",C28="",NOT(ISNUMBER(B28))),"번호·날짜·채널 입력",IF(COUNT(D28:I28)&lt;6,"금액 6칸 입력",IF(MIN(D28:H28)&lt;0,"차감 전 금액 확인",IF(COUNTIFS($A$12:$A$111,A28)&gt;1,"정산번호 중복","입력완료")))))</x:f>
      </x:c>
      <x:c r="N28" s="10" t="str">
        <x:f>IF(M28="","",IF(M28&lt;&gt;"입력완료",M28,IF(L28=0,"입금금액 일치","입금 차액 확인")))</x:f>
      </x:c>
    </x:row>
    <x:row r="29" ht="28" customHeight="1">
      <x:c r="A29" s="11"/>
      <x:c r="B29" s="12"/>
      <x:c r="C29" s="11"/>
      <x:c r="D29" s="13"/>
      <x:c r="E29" s="13"/>
      <x:c r="F29" s="13"/>
      <x:c r="G29" s="13"/>
      <x:c r="H29" s="13"/>
      <x:c r="I29" s="13"/>
      <x:c r="J29" s="14" t="str">
        <x:f>IF(COUNT(D29:E29)&lt;2,"",D29-E29)</x:f>
      </x:c>
      <x:c r="K29" s="14" t="str">
        <x:f>IF(COUNT(D29:H29)&lt;5,"",J29-F29-G29+H29)</x:f>
      </x:c>
      <x:c r="L29" s="14" t="str">
        <x:f>IF(COUNT(I29,K29)&lt;2,"",I29-K29)</x:f>
      </x:c>
      <x:c r="M29" s="10" t="str">
        <x:f>IF(COUNTA(A29:I29)=0,"",IF(OR(A29="",C29="",NOT(ISNUMBER(B29))),"번호·날짜·채널 입력",IF(COUNT(D29:I29)&lt;6,"금액 6칸 입력",IF(MIN(D29:H29)&lt;0,"차감 전 금액 확인",IF(COUNTIFS($A$12:$A$111,A29)&gt;1,"정산번호 중복","입력완료")))))</x:f>
      </x:c>
      <x:c r="N29" s="10" t="str">
        <x:f>IF(M29="","",IF(M29&lt;&gt;"입력완료",M29,IF(L29=0,"입금금액 일치","입금 차액 확인")))</x:f>
      </x:c>
    </x:row>
    <x:row r="30" ht="28" customHeight="1">
      <x:c r="A30" s="11"/>
      <x:c r="B30" s="12"/>
      <x:c r="C30" s="11"/>
      <x:c r="D30" s="13"/>
      <x:c r="E30" s="13"/>
      <x:c r="F30" s="13"/>
      <x:c r="G30" s="13"/>
      <x:c r="H30" s="13"/>
      <x:c r="I30" s="13"/>
      <x:c r="J30" s="14" t="str">
        <x:f>IF(COUNT(D30:E30)&lt;2,"",D30-E30)</x:f>
      </x:c>
      <x:c r="K30" s="14" t="str">
        <x:f>IF(COUNT(D30:H30)&lt;5,"",J30-F30-G30+H30)</x:f>
      </x:c>
      <x:c r="L30" s="14" t="str">
        <x:f>IF(COUNT(I30,K30)&lt;2,"",I30-K30)</x:f>
      </x:c>
      <x:c r="M30" s="10" t="str">
        <x:f>IF(COUNTA(A30:I30)=0,"",IF(OR(A30="",C30="",NOT(ISNUMBER(B30))),"번호·날짜·채널 입력",IF(COUNT(D30:I30)&lt;6,"금액 6칸 입력",IF(MIN(D30:H30)&lt;0,"차감 전 금액 확인",IF(COUNTIFS($A$12:$A$111,A30)&gt;1,"정산번호 중복","입력완료")))))</x:f>
      </x:c>
      <x:c r="N30" s="10" t="str">
        <x:f>IF(M30="","",IF(M30&lt;&gt;"입력완료",M30,IF(L30=0,"입금금액 일치","입금 차액 확인")))</x:f>
      </x:c>
    </x:row>
    <x:row r="31" ht="28" customHeight="1">
      <x:c r="A31" s="11"/>
      <x:c r="B31" s="12"/>
      <x:c r="C31" s="11"/>
      <x:c r="D31" s="13"/>
      <x:c r="E31" s="13"/>
      <x:c r="F31" s="13"/>
      <x:c r="G31" s="13"/>
      <x:c r="H31" s="13"/>
      <x:c r="I31" s="13"/>
      <x:c r="J31" s="14" t="str">
        <x:f>IF(COUNT(D31:E31)&lt;2,"",D31-E31)</x:f>
      </x:c>
      <x:c r="K31" s="14" t="str">
        <x:f>IF(COUNT(D31:H31)&lt;5,"",J31-F31-G31+H31)</x:f>
      </x:c>
      <x:c r="L31" s="14" t="str">
        <x:f>IF(COUNT(I31,K31)&lt;2,"",I31-K31)</x:f>
      </x:c>
      <x:c r="M31" s="10" t="str">
        <x:f>IF(COUNTA(A31:I31)=0,"",IF(OR(A31="",C31="",NOT(ISNUMBER(B31))),"번호·날짜·채널 입력",IF(COUNT(D31:I31)&lt;6,"금액 6칸 입력",IF(MIN(D31:H31)&lt;0,"차감 전 금액 확인",IF(COUNTIFS($A$12:$A$111,A31)&gt;1,"정산번호 중복","입력완료")))))</x:f>
      </x:c>
      <x:c r="N31" s="10" t="str">
        <x:f>IF(M31="","",IF(M31&lt;&gt;"입력완료",M31,IF(L31=0,"입금금액 일치","입금 차액 확인")))</x:f>
      </x:c>
    </x:row>
    <x:row r="32" ht="28" customHeight="1">
      <x:c r="A32" s="11"/>
      <x:c r="B32" s="12"/>
      <x:c r="C32" s="11"/>
      <x:c r="D32" s="13"/>
      <x:c r="E32" s="13"/>
      <x:c r="F32" s="13"/>
      <x:c r="G32" s="13"/>
      <x:c r="H32" s="13"/>
      <x:c r="I32" s="13"/>
      <x:c r="J32" s="14" t="str">
        <x:f>IF(COUNT(D32:E32)&lt;2,"",D32-E32)</x:f>
      </x:c>
      <x:c r="K32" s="14" t="str">
        <x:f>IF(COUNT(D32:H32)&lt;5,"",J32-F32-G32+H32)</x:f>
      </x:c>
      <x:c r="L32" s="14" t="str">
        <x:f>IF(COUNT(I32,K32)&lt;2,"",I32-K32)</x:f>
      </x:c>
      <x:c r="M32" s="10" t="str">
        <x:f>IF(COUNTA(A32:I32)=0,"",IF(OR(A32="",C32="",NOT(ISNUMBER(B32))),"번호·날짜·채널 입력",IF(COUNT(D32:I32)&lt;6,"금액 6칸 입력",IF(MIN(D32:H32)&lt;0,"차감 전 금액 확인",IF(COUNTIFS($A$12:$A$111,A32)&gt;1,"정산번호 중복","입력완료")))))</x:f>
      </x:c>
      <x:c r="N32" s="10" t="str">
        <x:f>IF(M32="","",IF(M32&lt;&gt;"입력완료",M32,IF(L32=0,"입금금액 일치","입금 차액 확인")))</x:f>
      </x:c>
    </x:row>
    <x:row r="33" ht="28" customHeight="1">
      <x:c r="A33" s="11"/>
      <x:c r="B33" s="12"/>
      <x:c r="C33" s="11"/>
      <x:c r="D33" s="13"/>
      <x:c r="E33" s="13"/>
      <x:c r="F33" s="13"/>
      <x:c r="G33" s="13"/>
      <x:c r="H33" s="13"/>
      <x:c r="I33" s="13"/>
      <x:c r="J33" s="14" t="str">
        <x:f>IF(COUNT(D33:E33)&lt;2,"",D33-E33)</x:f>
      </x:c>
      <x:c r="K33" s="14" t="str">
        <x:f>IF(COUNT(D33:H33)&lt;5,"",J33-F33-G33+H33)</x:f>
      </x:c>
      <x:c r="L33" s="14" t="str">
        <x:f>IF(COUNT(I33,K33)&lt;2,"",I33-K33)</x:f>
      </x:c>
      <x:c r="M33" s="10" t="str">
        <x:f>IF(COUNTA(A33:I33)=0,"",IF(OR(A33="",C33="",NOT(ISNUMBER(B33))),"번호·날짜·채널 입력",IF(COUNT(D33:I33)&lt;6,"금액 6칸 입력",IF(MIN(D33:H33)&lt;0,"차감 전 금액 확인",IF(COUNTIFS($A$12:$A$111,A33)&gt;1,"정산번호 중복","입력완료")))))</x:f>
      </x:c>
      <x:c r="N33" s="10" t="str">
        <x:f>IF(M33="","",IF(M33&lt;&gt;"입력완료",M33,IF(L33=0,"입금금액 일치","입금 차액 확인")))</x:f>
      </x:c>
    </x:row>
    <x:row r="34" ht="28" customHeight="1">
      <x:c r="A34" s="11"/>
      <x:c r="B34" s="12"/>
      <x:c r="C34" s="11"/>
      <x:c r="D34" s="13"/>
      <x:c r="E34" s="13"/>
      <x:c r="F34" s="13"/>
      <x:c r="G34" s="13"/>
      <x:c r="H34" s="13"/>
      <x:c r="I34" s="13"/>
      <x:c r="J34" s="14" t="str">
        <x:f>IF(COUNT(D34:E34)&lt;2,"",D34-E34)</x:f>
      </x:c>
      <x:c r="K34" s="14" t="str">
        <x:f>IF(COUNT(D34:H34)&lt;5,"",J34-F34-G34+H34)</x:f>
      </x:c>
      <x:c r="L34" s="14" t="str">
        <x:f>IF(COUNT(I34,K34)&lt;2,"",I34-K34)</x:f>
      </x:c>
      <x:c r="M34" s="10" t="str">
        <x:f>IF(COUNTA(A34:I34)=0,"",IF(OR(A34="",C34="",NOT(ISNUMBER(B34))),"번호·날짜·채널 입력",IF(COUNT(D34:I34)&lt;6,"금액 6칸 입력",IF(MIN(D34:H34)&lt;0,"차감 전 금액 확인",IF(COUNTIFS($A$12:$A$111,A34)&gt;1,"정산번호 중복","입력완료")))))</x:f>
      </x:c>
      <x:c r="N34" s="10" t="str">
        <x:f>IF(M34="","",IF(M34&lt;&gt;"입력완료",M34,IF(L34=0,"입금금액 일치","입금 차액 확인")))</x:f>
      </x:c>
    </x:row>
    <x:row r="35" ht="28" customHeight="1">
      <x:c r="A35" s="11"/>
      <x:c r="B35" s="12"/>
      <x:c r="C35" s="11"/>
      <x:c r="D35" s="13"/>
      <x:c r="E35" s="13"/>
      <x:c r="F35" s="13"/>
      <x:c r="G35" s="13"/>
      <x:c r="H35" s="13"/>
      <x:c r="I35" s="13"/>
      <x:c r="J35" s="14" t="str">
        <x:f>IF(COUNT(D35:E35)&lt;2,"",D35-E35)</x:f>
      </x:c>
      <x:c r="K35" s="14" t="str">
        <x:f>IF(COUNT(D35:H35)&lt;5,"",J35-F35-G35+H35)</x:f>
      </x:c>
      <x:c r="L35" s="14" t="str">
        <x:f>IF(COUNT(I35,K35)&lt;2,"",I35-K35)</x:f>
      </x:c>
      <x:c r="M35" s="10" t="str">
        <x:f>IF(COUNTA(A35:I35)=0,"",IF(OR(A35="",C35="",NOT(ISNUMBER(B35))),"번호·날짜·채널 입력",IF(COUNT(D35:I35)&lt;6,"금액 6칸 입력",IF(MIN(D35:H35)&lt;0,"차감 전 금액 확인",IF(COUNTIFS($A$12:$A$111,A35)&gt;1,"정산번호 중복","입력완료")))))</x:f>
      </x:c>
      <x:c r="N35" s="10" t="str">
        <x:f>IF(M35="","",IF(M35&lt;&gt;"입력완료",M35,IF(L35=0,"입금금액 일치","입금 차액 확인")))</x:f>
      </x:c>
    </x:row>
    <x:row r="36" ht="28" customHeight="1">
      <x:c r="A36" s="11"/>
      <x:c r="B36" s="12"/>
      <x:c r="C36" s="11"/>
      <x:c r="D36" s="13"/>
      <x:c r="E36" s="13"/>
      <x:c r="F36" s="13"/>
      <x:c r="G36" s="13"/>
      <x:c r="H36" s="13"/>
      <x:c r="I36" s="13"/>
      <x:c r="J36" s="14" t="str">
        <x:f>IF(COUNT(D36:E36)&lt;2,"",D36-E36)</x:f>
      </x:c>
      <x:c r="K36" s="14" t="str">
        <x:f>IF(COUNT(D36:H36)&lt;5,"",J36-F36-G36+H36)</x:f>
      </x:c>
      <x:c r="L36" s="14" t="str">
        <x:f>IF(COUNT(I36,K36)&lt;2,"",I36-K36)</x:f>
      </x:c>
      <x:c r="M36" s="10" t="str">
        <x:f>IF(COUNTA(A36:I36)=0,"",IF(OR(A36="",C36="",NOT(ISNUMBER(B36))),"번호·날짜·채널 입력",IF(COUNT(D36:I36)&lt;6,"금액 6칸 입력",IF(MIN(D36:H36)&lt;0,"차감 전 금액 확인",IF(COUNTIFS($A$12:$A$111,A36)&gt;1,"정산번호 중복","입력완료")))))</x:f>
      </x:c>
      <x:c r="N36" s="10" t="str">
        <x:f>IF(M36="","",IF(M36&lt;&gt;"입력완료",M36,IF(L36=0,"입금금액 일치","입금 차액 확인")))</x:f>
      </x:c>
    </x:row>
    <x:row r="37" ht="28" customHeight="1">
      <x:c r="A37" s="11"/>
      <x:c r="B37" s="12"/>
      <x:c r="C37" s="11"/>
      <x:c r="D37" s="13"/>
      <x:c r="E37" s="13"/>
      <x:c r="F37" s="13"/>
      <x:c r="G37" s="13"/>
      <x:c r="H37" s="13"/>
      <x:c r="I37" s="13"/>
      <x:c r="J37" s="14" t="str">
        <x:f>IF(COUNT(D37:E37)&lt;2,"",D37-E37)</x:f>
      </x:c>
      <x:c r="K37" s="14" t="str">
        <x:f>IF(COUNT(D37:H37)&lt;5,"",J37-F37-G37+H37)</x:f>
      </x:c>
      <x:c r="L37" s="14" t="str">
        <x:f>IF(COUNT(I37,K37)&lt;2,"",I37-K37)</x:f>
      </x:c>
      <x:c r="M37" s="10" t="str">
        <x:f>IF(COUNTA(A37:I37)=0,"",IF(OR(A37="",C37="",NOT(ISNUMBER(B37))),"번호·날짜·채널 입력",IF(COUNT(D37:I37)&lt;6,"금액 6칸 입력",IF(MIN(D37:H37)&lt;0,"차감 전 금액 확인",IF(COUNTIFS($A$12:$A$111,A37)&gt;1,"정산번호 중복","입력완료")))))</x:f>
      </x:c>
      <x:c r="N37" s="10" t="str">
        <x:f>IF(M37="","",IF(M37&lt;&gt;"입력완료",M37,IF(L37=0,"입금금액 일치","입금 차액 확인")))</x:f>
      </x:c>
    </x:row>
    <x:row r="38" ht="28" customHeight="1">
      <x:c r="A38" s="11"/>
      <x:c r="B38" s="12"/>
      <x:c r="C38" s="11"/>
      <x:c r="D38" s="13"/>
      <x:c r="E38" s="13"/>
      <x:c r="F38" s="13"/>
      <x:c r="G38" s="13"/>
      <x:c r="H38" s="13"/>
      <x:c r="I38" s="13"/>
      <x:c r="J38" s="14" t="str">
        <x:f>IF(COUNT(D38:E38)&lt;2,"",D38-E38)</x:f>
      </x:c>
      <x:c r="K38" s="14" t="str">
        <x:f>IF(COUNT(D38:H38)&lt;5,"",J38-F38-G38+H38)</x:f>
      </x:c>
      <x:c r="L38" s="14" t="str">
        <x:f>IF(COUNT(I38,K38)&lt;2,"",I38-K38)</x:f>
      </x:c>
      <x:c r="M38" s="10" t="str">
        <x:f>IF(COUNTA(A38:I38)=0,"",IF(OR(A38="",C38="",NOT(ISNUMBER(B38))),"번호·날짜·채널 입력",IF(COUNT(D38:I38)&lt;6,"금액 6칸 입력",IF(MIN(D38:H38)&lt;0,"차감 전 금액 확인",IF(COUNTIFS($A$12:$A$111,A38)&gt;1,"정산번호 중복","입력완료")))))</x:f>
      </x:c>
      <x:c r="N38" s="10" t="str">
        <x:f>IF(M38="","",IF(M38&lt;&gt;"입력완료",M38,IF(L38=0,"입금금액 일치","입금 차액 확인")))</x:f>
      </x:c>
    </x:row>
    <x:row r="39" ht="28" customHeight="1">
      <x:c r="A39" s="11"/>
      <x:c r="B39" s="12"/>
      <x:c r="C39" s="11"/>
      <x:c r="D39" s="13"/>
      <x:c r="E39" s="13"/>
      <x:c r="F39" s="13"/>
      <x:c r="G39" s="13"/>
      <x:c r="H39" s="13"/>
      <x:c r="I39" s="13"/>
      <x:c r="J39" s="14" t="str">
        <x:f>IF(COUNT(D39:E39)&lt;2,"",D39-E39)</x:f>
      </x:c>
      <x:c r="K39" s="14" t="str">
        <x:f>IF(COUNT(D39:H39)&lt;5,"",J39-F39-G39+H39)</x:f>
      </x:c>
      <x:c r="L39" s="14" t="str">
        <x:f>IF(COUNT(I39,K39)&lt;2,"",I39-K39)</x:f>
      </x:c>
      <x:c r="M39" s="10" t="str">
        <x:f>IF(COUNTA(A39:I39)=0,"",IF(OR(A39="",C39="",NOT(ISNUMBER(B39))),"번호·날짜·채널 입력",IF(COUNT(D39:I39)&lt;6,"금액 6칸 입력",IF(MIN(D39:H39)&lt;0,"차감 전 금액 확인",IF(COUNTIFS($A$12:$A$111,A39)&gt;1,"정산번호 중복","입력완료")))))</x:f>
      </x:c>
      <x:c r="N39" s="10" t="str">
        <x:f>IF(M39="","",IF(M39&lt;&gt;"입력완료",M39,IF(L39=0,"입금금액 일치","입금 차액 확인")))</x:f>
      </x:c>
    </x:row>
    <x:row r="40" ht="28" customHeight="1">
      <x:c r="A40" s="11"/>
      <x:c r="B40" s="12"/>
      <x:c r="C40" s="11"/>
      <x:c r="D40" s="13"/>
      <x:c r="E40" s="13"/>
      <x:c r="F40" s="13"/>
      <x:c r="G40" s="13"/>
      <x:c r="H40" s="13"/>
      <x:c r="I40" s="13"/>
      <x:c r="J40" s="14" t="str">
        <x:f>IF(COUNT(D40:E40)&lt;2,"",D40-E40)</x:f>
      </x:c>
      <x:c r="K40" s="14" t="str">
        <x:f>IF(COUNT(D40:H40)&lt;5,"",J40-F40-G40+H40)</x:f>
      </x:c>
      <x:c r="L40" s="14" t="str">
        <x:f>IF(COUNT(I40,K40)&lt;2,"",I40-K40)</x:f>
      </x:c>
      <x:c r="M40" s="10" t="str">
        <x:f>IF(COUNTA(A40:I40)=0,"",IF(OR(A40="",C40="",NOT(ISNUMBER(B40))),"번호·날짜·채널 입력",IF(COUNT(D40:I40)&lt;6,"금액 6칸 입력",IF(MIN(D40:H40)&lt;0,"차감 전 금액 확인",IF(COUNTIFS($A$12:$A$111,A40)&gt;1,"정산번호 중복","입력완료")))))</x:f>
      </x:c>
      <x:c r="N40" s="10" t="str">
        <x:f>IF(M40="","",IF(M40&lt;&gt;"입력완료",M40,IF(L40=0,"입금금액 일치","입금 차액 확인")))</x:f>
      </x:c>
    </x:row>
    <x:row r="41" ht="28" customHeight="1">
      <x:c r="A41" s="11"/>
      <x:c r="B41" s="12"/>
      <x:c r="C41" s="11"/>
      <x:c r="D41" s="13"/>
      <x:c r="E41" s="13"/>
      <x:c r="F41" s="13"/>
      <x:c r="G41" s="13"/>
      <x:c r="H41" s="13"/>
      <x:c r="I41" s="13"/>
      <x:c r="J41" s="14" t="str">
        <x:f>IF(COUNT(D41:E41)&lt;2,"",D41-E41)</x:f>
      </x:c>
      <x:c r="K41" s="14" t="str">
        <x:f>IF(COUNT(D41:H41)&lt;5,"",J41-F41-G41+H41)</x:f>
      </x:c>
      <x:c r="L41" s="14" t="str">
        <x:f>IF(COUNT(I41,K41)&lt;2,"",I41-K41)</x:f>
      </x:c>
      <x:c r="M41" s="10" t="str">
        <x:f>IF(COUNTA(A41:I41)=0,"",IF(OR(A41="",C41="",NOT(ISNUMBER(B41))),"번호·날짜·채널 입력",IF(COUNT(D41:I41)&lt;6,"금액 6칸 입력",IF(MIN(D41:H41)&lt;0,"차감 전 금액 확인",IF(COUNTIFS($A$12:$A$111,A41)&gt;1,"정산번호 중복","입력완료")))))</x:f>
      </x:c>
      <x:c r="N41" s="10" t="str">
        <x:f>IF(M41="","",IF(M41&lt;&gt;"입력완료",M41,IF(L41=0,"입금금액 일치","입금 차액 확인")))</x:f>
      </x:c>
    </x:row>
    <x:row r="42" ht="28" customHeight="1">
      <x:c r="A42" s="11"/>
      <x:c r="B42" s="12"/>
      <x:c r="C42" s="11"/>
      <x:c r="D42" s="13"/>
      <x:c r="E42" s="13"/>
      <x:c r="F42" s="13"/>
      <x:c r="G42" s="13"/>
      <x:c r="H42" s="13"/>
      <x:c r="I42" s="13"/>
      <x:c r="J42" s="14" t="str">
        <x:f>IF(COUNT(D42:E42)&lt;2,"",D42-E42)</x:f>
      </x:c>
      <x:c r="K42" s="14" t="str">
        <x:f>IF(COUNT(D42:H42)&lt;5,"",J42-F42-G42+H42)</x:f>
      </x:c>
      <x:c r="L42" s="14" t="str">
        <x:f>IF(COUNT(I42,K42)&lt;2,"",I42-K42)</x:f>
      </x:c>
      <x:c r="M42" s="10" t="str">
        <x:f>IF(COUNTA(A42:I42)=0,"",IF(OR(A42="",C42="",NOT(ISNUMBER(B42))),"번호·날짜·채널 입력",IF(COUNT(D42:I42)&lt;6,"금액 6칸 입력",IF(MIN(D42:H42)&lt;0,"차감 전 금액 확인",IF(COUNTIFS($A$12:$A$111,A42)&gt;1,"정산번호 중복","입력완료")))))</x:f>
      </x:c>
      <x:c r="N42" s="10" t="str">
        <x:f>IF(M42="","",IF(M42&lt;&gt;"입력완료",M42,IF(L42=0,"입금금액 일치","입금 차액 확인")))</x:f>
      </x:c>
    </x:row>
    <x:row r="43" ht="28" customHeight="1">
      <x:c r="A43" s="11"/>
      <x:c r="B43" s="12"/>
      <x:c r="C43" s="11"/>
      <x:c r="D43" s="13"/>
      <x:c r="E43" s="13"/>
      <x:c r="F43" s="13"/>
      <x:c r="G43" s="13"/>
      <x:c r="H43" s="13"/>
      <x:c r="I43" s="13"/>
      <x:c r="J43" s="14" t="str">
        <x:f>IF(COUNT(D43:E43)&lt;2,"",D43-E43)</x:f>
      </x:c>
      <x:c r="K43" s="14" t="str">
        <x:f>IF(COUNT(D43:H43)&lt;5,"",J43-F43-G43+H43)</x:f>
      </x:c>
      <x:c r="L43" s="14" t="str">
        <x:f>IF(COUNT(I43,K43)&lt;2,"",I43-K43)</x:f>
      </x:c>
      <x:c r="M43" s="10" t="str">
        <x:f>IF(COUNTA(A43:I43)=0,"",IF(OR(A43="",C43="",NOT(ISNUMBER(B43))),"번호·날짜·채널 입력",IF(COUNT(D43:I43)&lt;6,"금액 6칸 입력",IF(MIN(D43:H43)&lt;0,"차감 전 금액 확인",IF(COUNTIFS($A$12:$A$111,A43)&gt;1,"정산번호 중복","입력완료")))))</x:f>
      </x:c>
      <x:c r="N43" s="10" t="str">
        <x:f>IF(M43="","",IF(M43&lt;&gt;"입력완료",M43,IF(L43=0,"입금금액 일치","입금 차액 확인")))</x:f>
      </x:c>
    </x:row>
    <x:row r="44" ht="28" customHeight="1">
      <x:c r="A44" s="11"/>
      <x:c r="B44" s="12"/>
      <x:c r="C44" s="11"/>
      <x:c r="D44" s="13"/>
      <x:c r="E44" s="13"/>
      <x:c r="F44" s="13"/>
      <x:c r="G44" s="13"/>
      <x:c r="H44" s="13"/>
      <x:c r="I44" s="13"/>
      <x:c r="J44" s="14" t="str">
        <x:f>IF(COUNT(D44:E44)&lt;2,"",D44-E44)</x:f>
      </x:c>
      <x:c r="K44" s="14" t="str">
        <x:f>IF(COUNT(D44:H44)&lt;5,"",J44-F44-G44+H44)</x:f>
      </x:c>
      <x:c r="L44" s="14" t="str">
        <x:f>IF(COUNT(I44,K44)&lt;2,"",I44-K44)</x:f>
      </x:c>
      <x:c r="M44" s="10" t="str">
        <x:f>IF(COUNTA(A44:I44)=0,"",IF(OR(A44="",C44="",NOT(ISNUMBER(B44))),"번호·날짜·채널 입력",IF(COUNT(D44:I44)&lt;6,"금액 6칸 입력",IF(MIN(D44:H44)&lt;0,"차감 전 금액 확인",IF(COUNTIFS($A$12:$A$111,A44)&gt;1,"정산번호 중복","입력완료")))))</x:f>
      </x:c>
      <x:c r="N44" s="10" t="str">
        <x:f>IF(M44="","",IF(M44&lt;&gt;"입력완료",M44,IF(L44=0,"입금금액 일치","입금 차액 확인")))</x:f>
      </x:c>
    </x:row>
    <x:row r="45" ht="28" customHeight="1">
      <x:c r="A45" s="11"/>
      <x:c r="B45" s="12"/>
      <x:c r="C45" s="11"/>
      <x:c r="D45" s="13"/>
      <x:c r="E45" s="13"/>
      <x:c r="F45" s="13"/>
      <x:c r="G45" s="13"/>
      <x:c r="H45" s="13"/>
      <x:c r="I45" s="13"/>
      <x:c r="J45" s="14" t="str">
        <x:f>IF(COUNT(D45:E45)&lt;2,"",D45-E45)</x:f>
      </x:c>
      <x:c r="K45" s="14" t="str">
        <x:f>IF(COUNT(D45:H45)&lt;5,"",J45-F45-G45+H45)</x:f>
      </x:c>
      <x:c r="L45" s="14" t="str">
        <x:f>IF(COUNT(I45,K45)&lt;2,"",I45-K45)</x:f>
      </x:c>
      <x:c r="M45" s="10" t="str">
        <x:f>IF(COUNTA(A45:I45)=0,"",IF(OR(A45="",C45="",NOT(ISNUMBER(B45))),"번호·날짜·채널 입력",IF(COUNT(D45:I45)&lt;6,"금액 6칸 입력",IF(MIN(D45:H45)&lt;0,"차감 전 금액 확인",IF(COUNTIFS($A$12:$A$111,A45)&gt;1,"정산번호 중복","입력완료")))))</x:f>
      </x:c>
      <x:c r="N45" s="10" t="str">
        <x:f>IF(M45="","",IF(M45&lt;&gt;"입력완료",M45,IF(L45=0,"입금금액 일치","입금 차액 확인")))</x:f>
      </x:c>
    </x:row>
    <x:row r="46" ht="28" customHeight="1">
      <x:c r="A46" s="11"/>
      <x:c r="B46" s="12"/>
      <x:c r="C46" s="11"/>
      <x:c r="D46" s="13"/>
      <x:c r="E46" s="13"/>
      <x:c r="F46" s="13"/>
      <x:c r="G46" s="13"/>
      <x:c r="H46" s="13"/>
      <x:c r="I46" s="13"/>
      <x:c r="J46" s="14" t="str">
        <x:f>IF(COUNT(D46:E46)&lt;2,"",D46-E46)</x:f>
      </x:c>
      <x:c r="K46" s="14" t="str">
        <x:f>IF(COUNT(D46:H46)&lt;5,"",J46-F46-G46+H46)</x:f>
      </x:c>
      <x:c r="L46" s="14" t="str">
        <x:f>IF(COUNT(I46,K46)&lt;2,"",I46-K46)</x:f>
      </x:c>
      <x:c r="M46" s="10" t="str">
        <x:f>IF(COUNTA(A46:I46)=0,"",IF(OR(A46="",C46="",NOT(ISNUMBER(B46))),"번호·날짜·채널 입력",IF(COUNT(D46:I46)&lt;6,"금액 6칸 입력",IF(MIN(D46:H46)&lt;0,"차감 전 금액 확인",IF(COUNTIFS($A$12:$A$111,A46)&gt;1,"정산번호 중복","입력완료")))))</x:f>
      </x:c>
      <x:c r="N46" s="10" t="str">
        <x:f>IF(M46="","",IF(M46&lt;&gt;"입력완료",M46,IF(L46=0,"입금금액 일치","입금 차액 확인")))</x:f>
      </x:c>
    </x:row>
    <x:row r="47" ht="28" customHeight="1">
      <x:c r="A47" s="11"/>
      <x:c r="B47" s="12"/>
      <x:c r="C47" s="11"/>
      <x:c r="D47" s="13"/>
      <x:c r="E47" s="13"/>
      <x:c r="F47" s="13"/>
      <x:c r="G47" s="13"/>
      <x:c r="H47" s="13"/>
      <x:c r="I47" s="13"/>
      <x:c r="J47" s="14" t="str">
        <x:f>IF(COUNT(D47:E47)&lt;2,"",D47-E47)</x:f>
      </x:c>
      <x:c r="K47" s="14" t="str">
        <x:f>IF(COUNT(D47:H47)&lt;5,"",J47-F47-G47+H47)</x:f>
      </x:c>
      <x:c r="L47" s="14" t="str">
        <x:f>IF(COUNT(I47,K47)&lt;2,"",I47-K47)</x:f>
      </x:c>
      <x:c r="M47" s="10" t="str">
        <x:f>IF(COUNTA(A47:I47)=0,"",IF(OR(A47="",C47="",NOT(ISNUMBER(B47))),"번호·날짜·채널 입력",IF(COUNT(D47:I47)&lt;6,"금액 6칸 입력",IF(MIN(D47:H47)&lt;0,"차감 전 금액 확인",IF(COUNTIFS($A$12:$A$111,A47)&gt;1,"정산번호 중복","입력완료")))))</x:f>
      </x:c>
      <x:c r="N47" s="10" t="str">
        <x:f>IF(M47="","",IF(M47&lt;&gt;"입력완료",M47,IF(L47=0,"입금금액 일치","입금 차액 확인")))</x:f>
      </x:c>
    </x:row>
    <x:row r="48" ht="28" customHeight="1">
      <x:c r="A48" s="11"/>
      <x:c r="B48" s="12"/>
      <x:c r="C48" s="11"/>
      <x:c r="D48" s="13"/>
      <x:c r="E48" s="13"/>
      <x:c r="F48" s="13"/>
      <x:c r="G48" s="13"/>
      <x:c r="H48" s="13"/>
      <x:c r="I48" s="13"/>
      <x:c r="J48" s="14" t="str">
        <x:f>IF(COUNT(D48:E48)&lt;2,"",D48-E48)</x:f>
      </x:c>
      <x:c r="K48" s="14" t="str">
        <x:f>IF(COUNT(D48:H48)&lt;5,"",J48-F48-G48+H48)</x:f>
      </x:c>
      <x:c r="L48" s="14" t="str">
        <x:f>IF(COUNT(I48,K48)&lt;2,"",I48-K48)</x:f>
      </x:c>
      <x:c r="M48" s="10" t="str">
        <x:f>IF(COUNTA(A48:I48)=0,"",IF(OR(A48="",C48="",NOT(ISNUMBER(B48))),"번호·날짜·채널 입력",IF(COUNT(D48:I48)&lt;6,"금액 6칸 입력",IF(MIN(D48:H48)&lt;0,"차감 전 금액 확인",IF(COUNTIFS($A$12:$A$111,A48)&gt;1,"정산번호 중복","입력완료")))))</x:f>
      </x:c>
      <x:c r="N48" s="10" t="str">
        <x:f>IF(M48="","",IF(M48&lt;&gt;"입력완료",M48,IF(L48=0,"입금금액 일치","입금 차액 확인")))</x:f>
      </x:c>
    </x:row>
    <x:row r="49" ht="28" customHeight="1">
      <x:c r="A49" s="11"/>
      <x:c r="B49" s="12"/>
      <x:c r="C49" s="11"/>
      <x:c r="D49" s="13"/>
      <x:c r="E49" s="13"/>
      <x:c r="F49" s="13"/>
      <x:c r="G49" s="13"/>
      <x:c r="H49" s="13"/>
      <x:c r="I49" s="13"/>
      <x:c r="J49" s="14" t="str">
        <x:f>IF(COUNT(D49:E49)&lt;2,"",D49-E49)</x:f>
      </x:c>
      <x:c r="K49" s="14" t="str">
        <x:f>IF(COUNT(D49:H49)&lt;5,"",J49-F49-G49+H49)</x:f>
      </x:c>
      <x:c r="L49" s="14" t="str">
        <x:f>IF(COUNT(I49,K49)&lt;2,"",I49-K49)</x:f>
      </x:c>
      <x:c r="M49" s="10" t="str">
        <x:f>IF(COUNTA(A49:I49)=0,"",IF(OR(A49="",C49="",NOT(ISNUMBER(B49))),"번호·날짜·채널 입력",IF(COUNT(D49:I49)&lt;6,"금액 6칸 입력",IF(MIN(D49:H49)&lt;0,"차감 전 금액 확인",IF(COUNTIFS($A$12:$A$111,A49)&gt;1,"정산번호 중복","입력완료")))))</x:f>
      </x:c>
      <x:c r="N49" s="10" t="str">
        <x:f>IF(M49="","",IF(M49&lt;&gt;"입력완료",M49,IF(L49=0,"입금금액 일치","입금 차액 확인")))</x:f>
      </x:c>
    </x:row>
    <x:row r="50" ht="28" customHeight="1">
      <x:c r="A50" s="11"/>
      <x:c r="B50" s="12"/>
      <x:c r="C50" s="11"/>
      <x:c r="D50" s="13"/>
      <x:c r="E50" s="13"/>
      <x:c r="F50" s="13"/>
      <x:c r="G50" s="13"/>
      <x:c r="H50" s="13"/>
      <x:c r="I50" s="13"/>
      <x:c r="J50" s="14" t="str">
        <x:f>IF(COUNT(D50:E50)&lt;2,"",D50-E50)</x:f>
      </x:c>
      <x:c r="K50" s="14" t="str">
        <x:f>IF(COUNT(D50:H50)&lt;5,"",J50-F50-G50+H50)</x:f>
      </x:c>
      <x:c r="L50" s="14" t="str">
        <x:f>IF(COUNT(I50,K50)&lt;2,"",I50-K50)</x:f>
      </x:c>
      <x:c r="M50" s="10" t="str">
        <x:f>IF(COUNTA(A50:I50)=0,"",IF(OR(A50="",C50="",NOT(ISNUMBER(B50))),"번호·날짜·채널 입력",IF(COUNT(D50:I50)&lt;6,"금액 6칸 입력",IF(MIN(D50:H50)&lt;0,"차감 전 금액 확인",IF(COUNTIFS($A$12:$A$111,A50)&gt;1,"정산번호 중복","입력완료")))))</x:f>
      </x:c>
      <x:c r="N50" s="10" t="str">
        <x:f>IF(M50="","",IF(M50&lt;&gt;"입력완료",M50,IF(L50=0,"입금금액 일치","입금 차액 확인")))</x:f>
      </x:c>
    </x:row>
    <x:row r="51" ht="28" customHeight="1">
      <x:c r="A51" s="11"/>
      <x:c r="B51" s="12"/>
      <x:c r="C51" s="11"/>
      <x:c r="D51" s="13"/>
      <x:c r="E51" s="13"/>
      <x:c r="F51" s="13"/>
      <x:c r="G51" s="13"/>
      <x:c r="H51" s="13"/>
      <x:c r="I51" s="13"/>
      <x:c r="J51" s="14" t="str">
        <x:f>IF(COUNT(D51:E51)&lt;2,"",D51-E51)</x:f>
      </x:c>
      <x:c r="K51" s="14" t="str">
        <x:f>IF(COUNT(D51:H51)&lt;5,"",J51-F51-G51+H51)</x:f>
      </x:c>
      <x:c r="L51" s="14" t="str">
        <x:f>IF(COUNT(I51,K51)&lt;2,"",I51-K51)</x:f>
      </x:c>
      <x:c r="M51" s="10" t="str">
        <x:f>IF(COUNTA(A51:I51)=0,"",IF(OR(A51="",C51="",NOT(ISNUMBER(B51))),"번호·날짜·채널 입력",IF(COUNT(D51:I51)&lt;6,"금액 6칸 입력",IF(MIN(D51:H51)&lt;0,"차감 전 금액 확인",IF(COUNTIFS($A$12:$A$111,A51)&gt;1,"정산번호 중복","입력완료")))))</x:f>
      </x:c>
      <x:c r="N51" s="10" t="str">
        <x:f>IF(M51="","",IF(M51&lt;&gt;"입력완료",M51,IF(L51=0,"입금금액 일치","입금 차액 확인")))</x:f>
      </x:c>
    </x:row>
    <x:row r="52" ht="28" customHeight="1">
      <x:c r="A52" s="11"/>
      <x:c r="B52" s="12"/>
      <x:c r="C52" s="11"/>
      <x:c r="D52" s="13"/>
      <x:c r="E52" s="13"/>
      <x:c r="F52" s="13"/>
      <x:c r="G52" s="13"/>
      <x:c r="H52" s="13"/>
      <x:c r="I52" s="13"/>
      <x:c r="J52" s="14" t="str">
        <x:f>IF(COUNT(D52:E52)&lt;2,"",D52-E52)</x:f>
      </x:c>
      <x:c r="K52" s="14" t="str">
        <x:f>IF(COUNT(D52:H52)&lt;5,"",J52-F52-G52+H52)</x:f>
      </x:c>
      <x:c r="L52" s="14" t="str">
        <x:f>IF(COUNT(I52,K52)&lt;2,"",I52-K52)</x:f>
      </x:c>
      <x:c r="M52" s="10" t="str">
        <x:f>IF(COUNTA(A52:I52)=0,"",IF(OR(A52="",C52="",NOT(ISNUMBER(B52))),"번호·날짜·채널 입력",IF(COUNT(D52:I52)&lt;6,"금액 6칸 입력",IF(MIN(D52:H52)&lt;0,"차감 전 금액 확인",IF(COUNTIFS($A$12:$A$111,A52)&gt;1,"정산번호 중복","입력완료")))))</x:f>
      </x:c>
      <x:c r="N52" s="10" t="str">
        <x:f>IF(M52="","",IF(M52&lt;&gt;"입력완료",M52,IF(L52=0,"입금금액 일치","입금 차액 확인")))</x:f>
      </x:c>
    </x:row>
    <x:row r="53" ht="28" customHeight="1">
      <x:c r="A53" s="11"/>
      <x:c r="B53" s="12"/>
      <x:c r="C53" s="11"/>
      <x:c r="D53" s="13"/>
      <x:c r="E53" s="13"/>
      <x:c r="F53" s="13"/>
      <x:c r="G53" s="13"/>
      <x:c r="H53" s="13"/>
      <x:c r="I53" s="13"/>
      <x:c r="J53" s="14" t="str">
        <x:f>IF(COUNT(D53:E53)&lt;2,"",D53-E53)</x:f>
      </x:c>
      <x:c r="K53" s="14" t="str">
        <x:f>IF(COUNT(D53:H53)&lt;5,"",J53-F53-G53+H53)</x:f>
      </x:c>
      <x:c r="L53" s="14" t="str">
        <x:f>IF(COUNT(I53,K53)&lt;2,"",I53-K53)</x:f>
      </x:c>
      <x:c r="M53" s="10" t="str">
        <x:f>IF(COUNTA(A53:I53)=0,"",IF(OR(A53="",C53="",NOT(ISNUMBER(B53))),"번호·날짜·채널 입력",IF(COUNT(D53:I53)&lt;6,"금액 6칸 입력",IF(MIN(D53:H53)&lt;0,"차감 전 금액 확인",IF(COUNTIFS($A$12:$A$111,A53)&gt;1,"정산번호 중복","입력완료")))))</x:f>
      </x:c>
      <x:c r="N53" s="10" t="str">
        <x:f>IF(M53="","",IF(M53&lt;&gt;"입력완료",M53,IF(L53=0,"입금금액 일치","입금 차액 확인")))</x:f>
      </x:c>
    </x:row>
    <x:row r="54" ht="28" customHeight="1">
      <x:c r="A54" s="11"/>
      <x:c r="B54" s="12"/>
      <x:c r="C54" s="11"/>
      <x:c r="D54" s="13"/>
      <x:c r="E54" s="13"/>
      <x:c r="F54" s="13"/>
      <x:c r="G54" s="13"/>
      <x:c r="H54" s="13"/>
      <x:c r="I54" s="13"/>
      <x:c r="J54" s="14" t="str">
        <x:f>IF(COUNT(D54:E54)&lt;2,"",D54-E54)</x:f>
      </x:c>
      <x:c r="K54" s="14" t="str">
        <x:f>IF(COUNT(D54:H54)&lt;5,"",J54-F54-G54+H54)</x:f>
      </x:c>
      <x:c r="L54" s="14" t="str">
        <x:f>IF(COUNT(I54,K54)&lt;2,"",I54-K54)</x:f>
      </x:c>
      <x:c r="M54" s="10" t="str">
        <x:f>IF(COUNTA(A54:I54)=0,"",IF(OR(A54="",C54="",NOT(ISNUMBER(B54))),"번호·날짜·채널 입력",IF(COUNT(D54:I54)&lt;6,"금액 6칸 입력",IF(MIN(D54:H54)&lt;0,"차감 전 금액 확인",IF(COUNTIFS($A$12:$A$111,A54)&gt;1,"정산번호 중복","입력완료")))))</x:f>
      </x:c>
      <x:c r="N54" s="10" t="str">
        <x:f>IF(M54="","",IF(M54&lt;&gt;"입력완료",M54,IF(L54=0,"입금금액 일치","입금 차액 확인")))</x:f>
      </x:c>
    </x:row>
    <x:row r="55" ht="28" customHeight="1">
      <x:c r="A55" s="11"/>
      <x:c r="B55" s="12"/>
      <x:c r="C55" s="11"/>
      <x:c r="D55" s="13"/>
      <x:c r="E55" s="13"/>
      <x:c r="F55" s="13"/>
      <x:c r="G55" s="13"/>
      <x:c r="H55" s="13"/>
      <x:c r="I55" s="13"/>
      <x:c r="J55" s="14" t="str">
        <x:f>IF(COUNT(D55:E55)&lt;2,"",D55-E55)</x:f>
      </x:c>
      <x:c r="K55" s="14" t="str">
        <x:f>IF(COUNT(D55:H55)&lt;5,"",J55-F55-G55+H55)</x:f>
      </x:c>
      <x:c r="L55" s="14" t="str">
        <x:f>IF(COUNT(I55,K55)&lt;2,"",I55-K55)</x:f>
      </x:c>
      <x:c r="M55" s="10" t="str">
        <x:f>IF(COUNTA(A55:I55)=0,"",IF(OR(A55="",C55="",NOT(ISNUMBER(B55))),"번호·날짜·채널 입력",IF(COUNT(D55:I55)&lt;6,"금액 6칸 입력",IF(MIN(D55:H55)&lt;0,"차감 전 금액 확인",IF(COUNTIFS($A$12:$A$111,A55)&gt;1,"정산번호 중복","입력완료")))))</x:f>
      </x:c>
      <x:c r="N55" s="10" t="str">
        <x:f>IF(M55="","",IF(M55&lt;&gt;"입력완료",M55,IF(L55=0,"입금금액 일치","입금 차액 확인")))</x:f>
      </x:c>
    </x:row>
    <x:row r="56" ht="28" customHeight="1">
      <x:c r="A56" s="11"/>
      <x:c r="B56" s="12"/>
      <x:c r="C56" s="11"/>
      <x:c r="D56" s="13"/>
      <x:c r="E56" s="13"/>
      <x:c r="F56" s="13"/>
      <x:c r="G56" s="13"/>
      <x:c r="H56" s="13"/>
      <x:c r="I56" s="13"/>
      <x:c r="J56" s="14" t="str">
        <x:f>IF(COUNT(D56:E56)&lt;2,"",D56-E56)</x:f>
      </x:c>
      <x:c r="K56" s="14" t="str">
        <x:f>IF(COUNT(D56:H56)&lt;5,"",J56-F56-G56+H56)</x:f>
      </x:c>
      <x:c r="L56" s="14" t="str">
        <x:f>IF(COUNT(I56,K56)&lt;2,"",I56-K56)</x:f>
      </x:c>
      <x:c r="M56" s="10" t="str">
        <x:f>IF(COUNTA(A56:I56)=0,"",IF(OR(A56="",C56="",NOT(ISNUMBER(B56))),"번호·날짜·채널 입력",IF(COUNT(D56:I56)&lt;6,"금액 6칸 입력",IF(MIN(D56:H56)&lt;0,"차감 전 금액 확인",IF(COUNTIFS($A$12:$A$111,A56)&gt;1,"정산번호 중복","입력완료")))))</x:f>
      </x:c>
      <x:c r="N56" s="10" t="str">
        <x:f>IF(M56="","",IF(M56&lt;&gt;"입력완료",M56,IF(L56=0,"입금금액 일치","입금 차액 확인")))</x:f>
      </x:c>
    </x:row>
    <x:row r="57" ht="28" customHeight="1">
      <x:c r="A57" s="11"/>
      <x:c r="B57" s="12"/>
      <x:c r="C57" s="11"/>
      <x:c r="D57" s="13"/>
      <x:c r="E57" s="13"/>
      <x:c r="F57" s="13"/>
      <x:c r="G57" s="13"/>
      <x:c r="H57" s="13"/>
      <x:c r="I57" s="13"/>
      <x:c r="J57" s="14" t="str">
        <x:f>IF(COUNT(D57:E57)&lt;2,"",D57-E57)</x:f>
      </x:c>
      <x:c r="K57" s="14" t="str">
        <x:f>IF(COUNT(D57:H57)&lt;5,"",J57-F57-G57+H57)</x:f>
      </x:c>
      <x:c r="L57" s="14" t="str">
        <x:f>IF(COUNT(I57,K57)&lt;2,"",I57-K57)</x:f>
      </x:c>
      <x:c r="M57" s="10" t="str">
        <x:f>IF(COUNTA(A57:I57)=0,"",IF(OR(A57="",C57="",NOT(ISNUMBER(B57))),"번호·날짜·채널 입력",IF(COUNT(D57:I57)&lt;6,"금액 6칸 입력",IF(MIN(D57:H57)&lt;0,"차감 전 금액 확인",IF(COUNTIFS($A$12:$A$111,A57)&gt;1,"정산번호 중복","입력완료")))))</x:f>
      </x:c>
      <x:c r="N57" s="10" t="str">
        <x:f>IF(M57="","",IF(M57&lt;&gt;"입력완료",M57,IF(L57=0,"입금금액 일치","입금 차액 확인")))</x:f>
      </x:c>
    </x:row>
    <x:row r="58" ht="28" customHeight="1">
      <x:c r="A58" s="11"/>
      <x:c r="B58" s="12"/>
      <x:c r="C58" s="11"/>
      <x:c r="D58" s="13"/>
      <x:c r="E58" s="13"/>
      <x:c r="F58" s="13"/>
      <x:c r="G58" s="13"/>
      <x:c r="H58" s="13"/>
      <x:c r="I58" s="13"/>
      <x:c r="J58" s="14" t="str">
        <x:f>IF(COUNT(D58:E58)&lt;2,"",D58-E58)</x:f>
      </x:c>
      <x:c r="K58" s="14" t="str">
        <x:f>IF(COUNT(D58:H58)&lt;5,"",J58-F58-G58+H58)</x:f>
      </x:c>
      <x:c r="L58" s="14" t="str">
        <x:f>IF(COUNT(I58,K58)&lt;2,"",I58-K58)</x:f>
      </x:c>
      <x:c r="M58" s="10" t="str">
        <x:f>IF(COUNTA(A58:I58)=0,"",IF(OR(A58="",C58="",NOT(ISNUMBER(B58))),"번호·날짜·채널 입력",IF(COUNT(D58:I58)&lt;6,"금액 6칸 입력",IF(MIN(D58:H58)&lt;0,"차감 전 금액 확인",IF(COUNTIFS($A$12:$A$111,A58)&gt;1,"정산번호 중복","입력완료")))))</x:f>
      </x:c>
      <x:c r="N58" s="10" t="str">
        <x:f>IF(M58="","",IF(M58&lt;&gt;"입력완료",M58,IF(L58=0,"입금금액 일치","입금 차액 확인")))</x:f>
      </x:c>
    </x:row>
    <x:row r="59" ht="28" customHeight="1">
      <x:c r="A59" s="11"/>
      <x:c r="B59" s="12"/>
      <x:c r="C59" s="11"/>
      <x:c r="D59" s="13"/>
      <x:c r="E59" s="13"/>
      <x:c r="F59" s="13"/>
      <x:c r="G59" s="13"/>
      <x:c r="H59" s="13"/>
      <x:c r="I59" s="13"/>
      <x:c r="J59" s="14" t="str">
        <x:f>IF(COUNT(D59:E59)&lt;2,"",D59-E59)</x:f>
      </x:c>
      <x:c r="K59" s="14" t="str">
        <x:f>IF(COUNT(D59:H59)&lt;5,"",J59-F59-G59+H59)</x:f>
      </x:c>
      <x:c r="L59" s="14" t="str">
        <x:f>IF(COUNT(I59,K59)&lt;2,"",I59-K59)</x:f>
      </x:c>
      <x:c r="M59" s="10" t="str">
        <x:f>IF(COUNTA(A59:I59)=0,"",IF(OR(A59="",C59="",NOT(ISNUMBER(B59))),"번호·날짜·채널 입력",IF(COUNT(D59:I59)&lt;6,"금액 6칸 입력",IF(MIN(D59:H59)&lt;0,"차감 전 금액 확인",IF(COUNTIFS($A$12:$A$111,A59)&gt;1,"정산번호 중복","입력완료")))))</x:f>
      </x:c>
      <x:c r="N59" s="10" t="str">
        <x:f>IF(M59="","",IF(M59&lt;&gt;"입력완료",M59,IF(L59=0,"입금금액 일치","입금 차액 확인")))</x:f>
      </x:c>
    </x:row>
    <x:row r="60" ht="28" customHeight="1">
      <x:c r="A60" s="11"/>
      <x:c r="B60" s="12"/>
      <x:c r="C60" s="11"/>
      <x:c r="D60" s="13"/>
      <x:c r="E60" s="13"/>
      <x:c r="F60" s="13"/>
      <x:c r="G60" s="13"/>
      <x:c r="H60" s="13"/>
      <x:c r="I60" s="13"/>
      <x:c r="J60" s="14" t="str">
        <x:f>IF(COUNT(D60:E60)&lt;2,"",D60-E60)</x:f>
      </x:c>
      <x:c r="K60" s="14" t="str">
        <x:f>IF(COUNT(D60:H60)&lt;5,"",J60-F60-G60+H60)</x:f>
      </x:c>
      <x:c r="L60" s="14" t="str">
        <x:f>IF(COUNT(I60,K60)&lt;2,"",I60-K60)</x:f>
      </x:c>
      <x:c r="M60" s="10" t="str">
        <x:f>IF(COUNTA(A60:I60)=0,"",IF(OR(A60="",C60="",NOT(ISNUMBER(B60))),"번호·날짜·채널 입력",IF(COUNT(D60:I60)&lt;6,"금액 6칸 입력",IF(MIN(D60:H60)&lt;0,"차감 전 금액 확인",IF(COUNTIFS($A$12:$A$111,A60)&gt;1,"정산번호 중복","입력완료")))))</x:f>
      </x:c>
      <x:c r="N60" s="10" t="str">
        <x:f>IF(M60="","",IF(M60&lt;&gt;"입력완료",M60,IF(L60=0,"입금금액 일치","입금 차액 확인")))</x:f>
      </x:c>
    </x:row>
    <x:row r="61" ht="28" customHeight="1">
      <x:c r="A61" s="11"/>
      <x:c r="B61" s="12"/>
      <x:c r="C61" s="11"/>
      <x:c r="D61" s="13"/>
      <x:c r="E61" s="13"/>
      <x:c r="F61" s="13"/>
      <x:c r="G61" s="13"/>
      <x:c r="H61" s="13"/>
      <x:c r="I61" s="13"/>
      <x:c r="J61" s="14" t="str">
        <x:f>IF(COUNT(D61:E61)&lt;2,"",D61-E61)</x:f>
      </x:c>
      <x:c r="K61" s="14" t="str">
        <x:f>IF(COUNT(D61:H61)&lt;5,"",J61-F61-G61+H61)</x:f>
      </x:c>
      <x:c r="L61" s="14" t="str">
        <x:f>IF(COUNT(I61,K61)&lt;2,"",I61-K61)</x:f>
      </x:c>
      <x:c r="M61" s="10" t="str">
        <x:f>IF(COUNTA(A61:I61)=0,"",IF(OR(A61="",C61="",NOT(ISNUMBER(B61))),"번호·날짜·채널 입력",IF(COUNT(D61:I61)&lt;6,"금액 6칸 입력",IF(MIN(D61:H61)&lt;0,"차감 전 금액 확인",IF(COUNTIFS($A$12:$A$111,A61)&gt;1,"정산번호 중복","입력완료")))))</x:f>
      </x:c>
      <x:c r="N61" s="10" t="str">
        <x:f>IF(M61="","",IF(M61&lt;&gt;"입력완료",M61,IF(L61=0,"입금금액 일치","입금 차액 확인")))</x:f>
      </x:c>
    </x:row>
    <x:row r="62" ht="28" customHeight="1">
      <x:c r="A62" s="11"/>
      <x:c r="B62" s="12"/>
      <x:c r="C62" s="11"/>
      <x:c r="D62" s="13"/>
      <x:c r="E62" s="13"/>
      <x:c r="F62" s="13"/>
      <x:c r="G62" s="13"/>
      <x:c r="H62" s="13"/>
      <x:c r="I62" s="13"/>
      <x:c r="J62" s="14" t="str">
        <x:f>IF(COUNT(D62:E62)&lt;2,"",D62-E62)</x:f>
      </x:c>
      <x:c r="K62" s="14" t="str">
        <x:f>IF(COUNT(D62:H62)&lt;5,"",J62-F62-G62+H62)</x:f>
      </x:c>
      <x:c r="L62" s="14" t="str">
        <x:f>IF(COUNT(I62,K62)&lt;2,"",I62-K62)</x:f>
      </x:c>
      <x:c r="M62" s="10" t="str">
        <x:f>IF(COUNTA(A62:I62)=0,"",IF(OR(A62="",C62="",NOT(ISNUMBER(B62))),"번호·날짜·채널 입력",IF(COUNT(D62:I62)&lt;6,"금액 6칸 입력",IF(MIN(D62:H62)&lt;0,"차감 전 금액 확인",IF(COUNTIFS($A$12:$A$111,A62)&gt;1,"정산번호 중복","입력완료")))))</x:f>
      </x:c>
      <x:c r="N62" s="10" t="str">
        <x:f>IF(M62="","",IF(M62&lt;&gt;"입력완료",M62,IF(L62=0,"입금금액 일치","입금 차액 확인")))</x:f>
      </x:c>
    </x:row>
    <x:row r="63" ht="28" customHeight="1">
      <x:c r="A63" s="11"/>
      <x:c r="B63" s="12"/>
      <x:c r="C63" s="11"/>
      <x:c r="D63" s="13"/>
      <x:c r="E63" s="13"/>
      <x:c r="F63" s="13"/>
      <x:c r="G63" s="13"/>
      <x:c r="H63" s="13"/>
      <x:c r="I63" s="13"/>
      <x:c r="J63" s="14" t="str">
        <x:f>IF(COUNT(D63:E63)&lt;2,"",D63-E63)</x:f>
      </x:c>
      <x:c r="K63" s="14" t="str">
        <x:f>IF(COUNT(D63:H63)&lt;5,"",J63-F63-G63+H63)</x:f>
      </x:c>
      <x:c r="L63" s="14" t="str">
        <x:f>IF(COUNT(I63,K63)&lt;2,"",I63-K63)</x:f>
      </x:c>
      <x:c r="M63" s="10" t="str">
        <x:f>IF(COUNTA(A63:I63)=0,"",IF(OR(A63="",C63="",NOT(ISNUMBER(B63))),"번호·날짜·채널 입력",IF(COUNT(D63:I63)&lt;6,"금액 6칸 입력",IF(MIN(D63:H63)&lt;0,"차감 전 금액 확인",IF(COUNTIFS($A$12:$A$111,A63)&gt;1,"정산번호 중복","입력완료")))))</x:f>
      </x:c>
      <x:c r="N63" s="10" t="str">
        <x:f>IF(M63="","",IF(M63&lt;&gt;"입력완료",M63,IF(L63=0,"입금금액 일치","입금 차액 확인")))</x:f>
      </x:c>
    </x:row>
    <x:row r="64" ht="28" customHeight="1">
      <x:c r="A64" s="11"/>
      <x:c r="B64" s="12"/>
      <x:c r="C64" s="11"/>
      <x:c r="D64" s="13"/>
      <x:c r="E64" s="13"/>
      <x:c r="F64" s="13"/>
      <x:c r="G64" s="13"/>
      <x:c r="H64" s="13"/>
      <x:c r="I64" s="13"/>
      <x:c r="J64" s="14" t="str">
        <x:f>IF(COUNT(D64:E64)&lt;2,"",D64-E64)</x:f>
      </x:c>
      <x:c r="K64" s="14" t="str">
        <x:f>IF(COUNT(D64:H64)&lt;5,"",J64-F64-G64+H64)</x:f>
      </x:c>
      <x:c r="L64" s="14" t="str">
        <x:f>IF(COUNT(I64,K64)&lt;2,"",I64-K64)</x:f>
      </x:c>
      <x:c r="M64" s="10" t="str">
        <x:f>IF(COUNTA(A64:I64)=0,"",IF(OR(A64="",C64="",NOT(ISNUMBER(B64))),"번호·날짜·채널 입력",IF(COUNT(D64:I64)&lt;6,"금액 6칸 입력",IF(MIN(D64:H64)&lt;0,"차감 전 금액 확인",IF(COUNTIFS($A$12:$A$111,A64)&gt;1,"정산번호 중복","입력완료")))))</x:f>
      </x:c>
      <x:c r="N64" s="10" t="str">
        <x:f>IF(M64="","",IF(M64&lt;&gt;"입력완료",M64,IF(L64=0,"입금금액 일치","입금 차액 확인")))</x:f>
      </x:c>
    </x:row>
    <x:row r="65" ht="28" customHeight="1">
      <x:c r="A65" s="11"/>
      <x:c r="B65" s="12"/>
      <x:c r="C65" s="11"/>
      <x:c r="D65" s="13"/>
      <x:c r="E65" s="13"/>
      <x:c r="F65" s="13"/>
      <x:c r="G65" s="13"/>
      <x:c r="H65" s="13"/>
      <x:c r="I65" s="13"/>
      <x:c r="J65" s="14" t="str">
        <x:f>IF(COUNT(D65:E65)&lt;2,"",D65-E65)</x:f>
      </x:c>
      <x:c r="K65" s="14" t="str">
        <x:f>IF(COUNT(D65:H65)&lt;5,"",J65-F65-G65+H65)</x:f>
      </x:c>
      <x:c r="L65" s="14" t="str">
        <x:f>IF(COUNT(I65,K65)&lt;2,"",I65-K65)</x:f>
      </x:c>
      <x:c r="M65" s="10" t="str">
        <x:f>IF(COUNTA(A65:I65)=0,"",IF(OR(A65="",C65="",NOT(ISNUMBER(B65))),"번호·날짜·채널 입력",IF(COUNT(D65:I65)&lt;6,"금액 6칸 입력",IF(MIN(D65:H65)&lt;0,"차감 전 금액 확인",IF(COUNTIFS($A$12:$A$111,A65)&gt;1,"정산번호 중복","입력완료")))))</x:f>
      </x:c>
      <x:c r="N65" s="10" t="str">
        <x:f>IF(M65="","",IF(M65&lt;&gt;"입력완료",M65,IF(L65=0,"입금금액 일치","입금 차액 확인")))</x:f>
      </x:c>
    </x:row>
    <x:row r="66" ht="28" customHeight="1">
      <x:c r="A66" s="11"/>
      <x:c r="B66" s="12"/>
      <x:c r="C66" s="11"/>
      <x:c r="D66" s="13"/>
      <x:c r="E66" s="13"/>
      <x:c r="F66" s="13"/>
      <x:c r="G66" s="13"/>
      <x:c r="H66" s="13"/>
      <x:c r="I66" s="13"/>
      <x:c r="J66" s="14" t="str">
        <x:f>IF(COUNT(D66:E66)&lt;2,"",D66-E66)</x:f>
      </x:c>
      <x:c r="K66" s="14" t="str">
        <x:f>IF(COUNT(D66:H66)&lt;5,"",J66-F66-G66+H66)</x:f>
      </x:c>
      <x:c r="L66" s="14" t="str">
        <x:f>IF(COUNT(I66,K66)&lt;2,"",I66-K66)</x:f>
      </x:c>
      <x:c r="M66" s="10" t="str">
        <x:f>IF(COUNTA(A66:I66)=0,"",IF(OR(A66="",C66="",NOT(ISNUMBER(B66))),"번호·날짜·채널 입력",IF(COUNT(D66:I66)&lt;6,"금액 6칸 입력",IF(MIN(D66:H66)&lt;0,"차감 전 금액 확인",IF(COUNTIFS($A$12:$A$111,A66)&gt;1,"정산번호 중복","입력완료")))))</x:f>
      </x:c>
      <x:c r="N66" s="10" t="str">
        <x:f>IF(M66="","",IF(M66&lt;&gt;"입력완료",M66,IF(L66=0,"입금금액 일치","입금 차액 확인")))</x:f>
      </x:c>
    </x:row>
    <x:row r="67" ht="28" customHeight="1">
      <x:c r="A67" s="11"/>
      <x:c r="B67" s="12"/>
      <x:c r="C67" s="11"/>
      <x:c r="D67" s="13"/>
      <x:c r="E67" s="13"/>
      <x:c r="F67" s="13"/>
      <x:c r="G67" s="13"/>
      <x:c r="H67" s="13"/>
      <x:c r="I67" s="13"/>
      <x:c r="J67" s="14" t="str">
        <x:f>IF(COUNT(D67:E67)&lt;2,"",D67-E67)</x:f>
      </x:c>
      <x:c r="K67" s="14" t="str">
        <x:f>IF(COUNT(D67:H67)&lt;5,"",J67-F67-G67+H67)</x:f>
      </x:c>
      <x:c r="L67" s="14" t="str">
        <x:f>IF(COUNT(I67,K67)&lt;2,"",I67-K67)</x:f>
      </x:c>
      <x:c r="M67" s="10" t="str">
        <x:f>IF(COUNTA(A67:I67)=0,"",IF(OR(A67="",C67="",NOT(ISNUMBER(B67))),"번호·날짜·채널 입력",IF(COUNT(D67:I67)&lt;6,"금액 6칸 입력",IF(MIN(D67:H67)&lt;0,"차감 전 금액 확인",IF(COUNTIFS($A$12:$A$111,A67)&gt;1,"정산번호 중복","입력완료")))))</x:f>
      </x:c>
      <x:c r="N67" s="10" t="str">
        <x:f>IF(M67="","",IF(M67&lt;&gt;"입력완료",M67,IF(L67=0,"입금금액 일치","입금 차액 확인")))</x:f>
      </x:c>
    </x:row>
    <x:row r="68" ht="28" customHeight="1">
      <x:c r="A68" s="11"/>
      <x:c r="B68" s="12"/>
      <x:c r="C68" s="11"/>
      <x:c r="D68" s="13"/>
      <x:c r="E68" s="13"/>
      <x:c r="F68" s="13"/>
      <x:c r="G68" s="13"/>
      <x:c r="H68" s="13"/>
      <x:c r="I68" s="13"/>
      <x:c r="J68" s="14" t="str">
        <x:f>IF(COUNT(D68:E68)&lt;2,"",D68-E68)</x:f>
      </x:c>
      <x:c r="K68" s="14" t="str">
        <x:f>IF(COUNT(D68:H68)&lt;5,"",J68-F68-G68+H68)</x:f>
      </x:c>
      <x:c r="L68" s="14" t="str">
        <x:f>IF(COUNT(I68,K68)&lt;2,"",I68-K68)</x:f>
      </x:c>
      <x:c r="M68" s="10" t="str">
        <x:f>IF(COUNTA(A68:I68)=0,"",IF(OR(A68="",C68="",NOT(ISNUMBER(B68))),"번호·날짜·채널 입력",IF(COUNT(D68:I68)&lt;6,"금액 6칸 입력",IF(MIN(D68:H68)&lt;0,"차감 전 금액 확인",IF(COUNTIFS($A$12:$A$111,A68)&gt;1,"정산번호 중복","입력완료")))))</x:f>
      </x:c>
      <x:c r="N68" s="10" t="str">
        <x:f>IF(M68="","",IF(M68&lt;&gt;"입력완료",M68,IF(L68=0,"입금금액 일치","입금 차액 확인")))</x:f>
      </x:c>
    </x:row>
    <x:row r="69" ht="28" customHeight="1">
      <x:c r="A69" s="11"/>
      <x:c r="B69" s="12"/>
      <x:c r="C69" s="11"/>
      <x:c r="D69" s="13"/>
      <x:c r="E69" s="13"/>
      <x:c r="F69" s="13"/>
      <x:c r="G69" s="13"/>
      <x:c r="H69" s="13"/>
      <x:c r="I69" s="13"/>
      <x:c r="J69" s="14" t="str">
        <x:f>IF(COUNT(D69:E69)&lt;2,"",D69-E69)</x:f>
      </x:c>
      <x:c r="K69" s="14" t="str">
        <x:f>IF(COUNT(D69:H69)&lt;5,"",J69-F69-G69+H69)</x:f>
      </x:c>
      <x:c r="L69" s="14" t="str">
        <x:f>IF(COUNT(I69,K69)&lt;2,"",I69-K69)</x:f>
      </x:c>
      <x:c r="M69" s="10" t="str">
        <x:f>IF(COUNTA(A69:I69)=0,"",IF(OR(A69="",C69="",NOT(ISNUMBER(B69))),"번호·날짜·채널 입력",IF(COUNT(D69:I69)&lt;6,"금액 6칸 입력",IF(MIN(D69:H69)&lt;0,"차감 전 금액 확인",IF(COUNTIFS($A$12:$A$111,A69)&gt;1,"정산번호 중복","입력완료")))))</x:f>
      </x:c>
      <x:c r="N69" s="10" t="str">
        <x:f>IF(M69="","",IF(M69&lt;&gt;"입력완료",M69,IF(L69=0,"입금금액 일치","입금 차액 확인")))</x:f>
      </x:c>
    </x:row>
    <x:row r="70" ht="28" customHeight="1">
      <x:c r="A70" s="11"/>
      <x:c r="B70" s="12"/>
      <x:c r="C70" s="11"/>
      <x:c r="D70" s="13"/>
      <x:c r="E70" s="13"/>
      <x:c r="F70" s="13"/>
      <x:c r="G70" s="13"/>
      <x:c r="H70" s="13"/>
      <x:c r="I70" s="13"/>
      <x:c r="J70" s="14" t="str">
        <x:f>IF(COUNT(D70:E70)&lt;2,"",D70-E70)</x:f>
      </x:c>
      <x:c r="K70" s="14" t="str">
        <x:f>IF(COUNT(D70:H70)&lt;5,"",J70-F70-G70+H70)</x:f>
      </x:c>
      <x:c r="L70" s="14" t="str">
        <x:f>IF(COUNT(I70,K70)&lt;2,"",I70-K70)</x:f>
      </x:c>
      <x:c r="M70" s="10" t="str">
        <x:f>IF(COUNTA(A70:I70)=0,"",IF(OR(A70="",C70="",NOT(ISNUMBER(B70))),"번호·날짜·채널 입력",IF(COUNT(D70:I70)&lt;6,"금액 6칸 입력",IF(MIN(D70:H70)&lt;0,"차감 전 금액 확인",IF(COUNTIFS($A$12:$A$111,A70)&gt;1,"정산번호 중복","입력완료")))))</x:f>
      </x:c>
      <x:c r="N70" s="10" t="str">
        <x:f>IF(M70="","",IF(M70&lt;&gt;"입력완료",M70,IF(L70=0,"입금금액 일치","입금 차액 확인")))</x:f>
      </x:c>
    </x:row>
    <x:row r="71" ht="28" customHeight="1">
      <x:c r="A71" s="11"/>
      <x:c r="B71" s="12"/>
      <x:c r="C71" s="11"/>
      <x:c r="D71" s="13"/>
      <x:c r="E71" s="13"/>
      <x:c r="F71" s="13"/>
      <x:c r="G71" s="13"/>
      <x:c r="H71" s="13"/>
      <x:c r="I71" s="13"/>
      <x:c r="J71" s="14" t="str">
        <x:f>IF(COUNT(D71:E71)&lt;2,"",D71-E71)</x:f>
      </x:c>
      <x:c r="K71" s="14" t="str">
        <x:f>IF(COUNT(D71:H71)&lt;5,"",J71-F71-G71+H71)</x:f>
      </x:c>
      <x:c r="L71" s="14" t="str">
        <x:f>IF(COUNT(I71,K71)&lt;2,"",I71-K71)</x:f>
      </x:c>
      <x:c r="M71" s="10" t="str">
        <x:f>IF(COUNTA(A71:I71)=0,"",IF(OR(A71="",C71="",NOT(ISNUMBER(B71))),"번호·날짜·채널 입력",IF(COUNT(D71:I71)&lt;6,"금액 6칸 입력",IF(MIN(D71:H71)&lt;0,"차감 전 금액 확인",IF(COUNTIFS($A$12:$A$111,A71)&gt;1,"정산번호 중복","입력완료")))))</x:f>
      </x:c>
      <x:c r="N71" s="10" t="str">
        <x:f>IF(M71="","",IF(M71&lt;&gt;"입력완료",M71,IF(L71=0,"입금금액 일치","입금 차액 확인")))</x:f>
      </x:c>
    </x:row>
    <x:row r="72" ht="28" customHeight="1">
      <x:c r="A72" s="11"/>
      <x:c r="B72" s="12"/>
      <x:c r="C72" s="11"/>
      <x:c r="D72" s="13"/>
      <x:c r="E72" s="13"/>
      <x:c r="F72" s="13"/>
      <x:c r="G72" s="13"/>
      <x:c r="H72" s="13"/>
      <x:c r="I72" s="13"/>
      <x:c r="J72" s="14" t="str">
        <x:f>IF(COUNT(D72:E72)&lt;2,"",D72-E72)</x:f>
      </x:c>
      <x:c r="K72" s="14" t="str">
        <x:f>IF(COUNT(D72:H72)&lt;5,"",J72-F72-G72+H72)</x:f>
      </x:c>
      <x:c r="L72" s="14" t="str">
        <x:f>IF(COUNT(I72,K72)&lt;2,"",I72-K72)</x:f>
      </x:c>
      <x:c r="M72" s="10" t="str">
        <x:f>IF(COUNTA(A72:I72)=0,"",IF(OR(A72="",C72="",NOT(ISNUMBER(B72))),"번호·날짜·채널 입력",IF(COUNT(D72:I72)&lt;6,"금액 6칸 입력",IF(MIN(D72:H72)&lt;0,"차감 전 금액 확인",IF(COUNTIFS($A$12:$A$111,A72)&gt;1,"정산번호 중복","입력완료")))))</x:f>
      </x:c>
      <x:c r="N72" s="10" t="str">
        <x:f>IF(M72="","",IF(M72&lt;&gt;"입력완료",M72,IF(L72=0,"입금금액 일치","입금 차액 확인")))</x:f>
      </x:c>
    </x:row>
    <x:row r="73" ht="28" customHeight="1">
      <x:c r="A73" s="11"/>
      <x:c r="B73" s="12"/>
      <x:c r="C73" s="11"/>
      <x:c r="D73" s="13"/>
      <x:c r="E73" s="13"/>
      <x:c r="F73" s="13"/>
      <x:c r="G73" s="13"/>
      <x:c r="H73" s="13"/>
      <x:c r="I73" s="13"/>
      <x:c r="J73" s="14" t="str">
        <x:f>IF(COUNT(D73:E73)&lt;2,"",D73-E73)</x:f>
      </x:c>
      <x:c r="K73" s="14" t="str">
        <x:f>IF(COUNT(D73:H73)&lt;5,"",J73-F73-G73+H73)</x:f>
      </x:c>
      <x:c r="L73" s="14" t="str">
        <x:f>IF(COUNT(I73,K73)&lt;2,"",I73-K73)</x:f>
      </x:c>
      <x:c r="M73" s="10" t="str">
        <x:f>IF(COUNTA(A73:I73)=0,"",IF(OR(A73="",C73="",NOT(ISNUMBER(B73))),"번호·날짜·채널 입력",IF(COUNT(D73:I73)&lt;6,"금액 6칸 입력",IF(MIN(D73:H73)&lt;0,"차감 전 금액 확인",IF(COUNTIFS($A$12:$A$111,A73)&gt;1,"정산번호 중복","입력완료")))))</x:f>
      </x:c>
      <x:c r="N73" s="10" t="str">
        <x:f>IF(M73="","",IF(M73&lt;&gt;"입력완료",M73,IF(L73=0,"입금금액 일치","입금 차액 확인")))</x:f>
      </x:c>
    </x:row>
    <x:row r="74" ht="28" customHeight="1">
      <x:c r="A74" s="11"/>
      <x:c r="B74" s="12"/>
      <x:c r="C74" s="11"/>
      <x:c r="D74" s="13"/>
      <x:c r="E74" s="13"/>
      <x:c r="F74" s="13"/>
      <x:c r="G74" s="13"/>
      <x:c r="H74" s="13"/>
      <x:c r="I74" s="13"/>
      <x:c r="J74" s="14" t="str">
        <x:f>IF(COUNT(D74:E74)&lt;2,"",D74-E74)</x:f>
      </x:c>
      <x:c r="K74" s="14" t="str">
        <x:f>IF(COUNT(D74:H74)&lt;5,"",J74-F74-G74+H74)</x:f>
      </x:c>
      <x:c r="L74" s="14" t="str">
        <x:f>IF(COUNT(I74,K74)&lt;2,"",I74-K74)</x:f>
      </x:c>
      <x:c r="M74" s="10" t="str">
        <x:f>IF(COUNTA(A74:I74)=0,"",IF(OR(A74="",C74="",NOT(ISNUMBER(B74))),"번호·날짜·채널 입력",IF(COUNT(D74:I74)&lt;6,"금액 6칸 입력",IF(MIN(D74:H74)&lt;0,"차감 전 금액 확인",IF(COUNTIFS($A$12:$A$111,A74)&gt;1,"정산번호 중복","입력완료")))))</x:f>
      </x:c>
      <x:c r="N74" s="10" t="str">
        <x:f>IF(M74="","",IF(M74&lt;&gt;"입력완료",M74,IF(L74=0,"입금금액 일치","입금 차액 확인")))</x:f>
      </x:c>
    </x:row>
    <x:row r="75" ht="28" customHeight="1">
      <x:c r="A75" s="11"/>
      <x:c r="B75" s="12"/>
      <x:c r="C75" s="11"/>
      <x:c r="D75" s="13"/>
      <x:c r="E75" s="13"/>
      <x:c r="F75" s="13"/>
      <x:c r="G75" s="13"/>
      <x:c r="H75" s="13"/>
      <x:c r="I75" s="13"/>
      <x:c r="J75" s="14" t="str">
        <x:f>IF(COUNT(D75:E75)&lt;2,"",D75-E75)</x:f>
      </x:c>
      <x:c r="K75" s="14" t="str">
        <x:f>IF(COUNT(D75:H75)&lt;5,"",J75-F75-G75+H75)</x:f>
      </x:c>
      <x:c r="L75" s="14" t="str">
        <x:f>IF(COUNT(I75,K75)&lt;2,"",I75-K75)</x:f>
      </x:c>
      <x:c r="M75" s="10" t="str">
        <x:f>IF(COUNTA(A75:I75)=0,"",IF(OR(A75="",C75="",NOT(ISNUMBER(B75))),"번호·날짜·채널 입력",IF(COUNT(D75:I75)&lt;6,"금액 6칸 입력",IF(MIN(D75:H75)&lt;0,"차감 전 금액 확인",IF(COUNTIFS($A$12:$A$111,A75)&gt;1,"정산번호 중복","입력완료")))))</x:f>
      </x:c>
      <x:c r="N75" s="10" t="str">
        <x:f>IF(M75="","",IF(M75&lt;&gt;"입력완료",M75,IF(L75=0,"입금금액 일치","입금 차액 확인")))</x:f>
      </x:c>
    </x:row>
    <x:row r="76" ht="28" customHeight="1">
      <x:c r="A76" s="11"/>
      <x:c r="B76" s="12"/>
      <x:c r="C76" s="11"/>
      <x:c r="D76" s="13"/>
      <x:c r="E76" s="13"/>
      <x:c r="F76" s="13"/>
      <x:c r="G76" s="13"/>
      <x:c r="H76" s="13"/>
      <x:c r="I76" s="13"/>
      <x:c r="J76" s="14" t="str">
        <x:f>IF(COUNT(D76:E76)&lt;2,"",D76-E76)</x:f>
      </x:c>
      <x:c r="K76" s="14" t="str">
        <x:f>IF(COUNT(D76:H76)&lt;5,"",J76-F76-G76+H76)</x:f>
      </x:c>
      <x:c r="L76" s="14" t="str">
        <x:f>IF(COUNT(I76,K76)&lt;2,"",I76-K76)</x:f>
      </x:c>
      <x:c r="M76" s="10" t="str">
        <x:f>IF(COUNTA(A76:I76)=0,"",IF(OR(A76="",C76="",NOT(ISNUMBER(B76))),"번호·날짜·채널 입력",IF(COUNT(D76:I76)&lt;6,"금액 6칸 입력",IF(MIN(D76:H76)&lt;0,"차감 전 금액 확인",IF(COUNTIFS($A$12:$A$111,A76)&gt;1,"정산번호 중복","입력완료")))))</x:f>
      </x:c>
      <x:c r="N76" s="10" t="str">
        <x:f>IF(M76="","",IF(M76&lt;&gt;"입력완료",M76,IF(L76=0,"입금금액 일치","입금 차액 확인")))</x:f>
      </x:c>
    </x:row>
    <x:row r="77" ht="28" customHeight="1">
      <x:c r="A77" s="11"/>
      <x:c r="B77" s="12"/>
      <x:c r="C77" s="11"/>
      <x:c r="D77" s="13"/>
      <x:c r="E77" s="13"/>
      <x:c r="F77" s="13"/>
      <x:c r="G77" s="13"/>
      <x:c r="H77" s="13"/>
      <x:c r="I77" s="13"/>
      <x:c r="J77" s="14" t="str">
        <x:f>IF(COUNT(D77:E77)&lt;2,"",D77-E77)</x:f>
      </x:c>
      <x:c r="K77" s="14" t="str">
        <x:f>IF(COUNT(D77:H77)&lt;5,"",J77-F77-G77+H77)</x:f>
      </x:c>
      <x:c r="L77" s="14" t="str">
        <x:f>IF(COUNT(I77,K77)&lt;2,"",I77-K77)</x:f>
      </x:c>
      <x:c r="M77" s="10" t="str">
        <x:f>IF(COUNTA(A77:I77)=0,"",IF(OR(A77="",C77="",NOT(ISNUMBER(B77))),"번호·날짜·채널 입력",IF(COUNT(D77:I77)&lt;6,"금액 6칸 입력",IF(MIN(D77:H77)&lt;0,"차감 전 금액 확인",IF(COUNTIFS($A$12:$A$111,A77)&gt;1,"정산번호 중복","입력완료")))))</x:f>
      </x:c>
      <x:c r="N77" s="10" t="str">
        <x:f>IF(M77="","",IF(M77&lt;&gt;"입력완료",M77,IF(L77=0,"입금금액 일치","입금 차액 확인")))</x:f>
      </x:c>
    </x:row>
    <x:row r="78" ht="28" customHeight="1">
      <x:c r="A78" s="11"/>
      <x:c r="B78" s="12"/>
      <x:c r="C78" s="11"/>
      <x:c r="D78" s="13"/>
      <x:c r="E78" s="13"/>
      <x:c r="F78" s="13"/>
      <x:c r="G78" s="13"/>
      <x:c r="H78" s="13"/>
      <x:c r="I78" s="13"/>
      <x:c r="J78" s="14" t="str">
        <x:f>IF(COUNT(D78:E78)&lt;2,"",D78-E78)</x:f>
      </x:c>
      <x:c r="K78" s="14" t="str">
        <x:f>IF(COUNT(D78:H78)&lt;5,"",J78-F78-G78+H78)</x:f>
      </x:c>
      <x:c r="L78" s="14" t="str">
        <x:f>IF(COUNT(I78,K78)&lt;2,"",I78-K78)</x:f>
      </x:c>
      <x:c r="M78" s="10" t="str">
        <x:f>IF(COUNTA(A78:I78)=0,"",IF(OR(A78="",C78="",NOT(ISNUMBER(B78))),"번호·날짜·채널 입력",IF(COUNT(D78:I78)&lt;6,"금액 6칸 입력",IF(MIN(D78:H78)&lt;0,"차감 전 금액 확인",IF(COUNTIFS($A$12:$A$111,A78)&gt;1,"정산번호 중복","입력완료")))))</x:f>
      </x:c>
      <x:c r="N78" s="10" t="str">
        <x:f>IF(M78="","",IF(M78&lt;&gt;"입력완료",M78,IF(L78=0,"입금금액 일치","입금 차액 확인")))</x:f>
      </x:c>
    </x:row>
    <x:row r="79" ht="28" customHeight="1">
      <x:c r="A79" s="11"/>
      <x:c r="B79" s="12"/>
      <x:c r="C79" s="11"/>
      <x:c r="D79" s="13"/>
      <x:c r="E79" s="13"/>
      <x:c r="F79" s="13"/>
      <x:c r="G79" s="13"/>
      <x:c r="H79" s="13"/>
      <x:c r="I79" s="13"/>
      <x:c r="J79" s="14" t="str">
        <x:f>IF(COUNT(D79:E79)&lt;2,"",D79-E79)</x:f>
      </x:c>
      <x:c r="K79" s="14" t="str">
        <x:f>IF(COUNT(D79:H79)&lt;5,"",J79-F79-G79+H79)</x:f>
      </x:c>
      <x:c r="L79" s="14" t="str">
        <x:f>IF(COUNT(I79,K79)&lt;2,"",I79-K79)</x:f>
      </x:c>
      <x:c r="M79" s="10" t="str">
        <x:f>IF(COUNTA(A79:I79)=0,"",IF(OR(A79="",C79="",NOT(ISNUMBER(B79))),"번호·날짜·채널 입력",IF(COUNT(D79:I79)&lt;6,"금액 6칸 입력",IF(MIN(D79:H79)&lt;0,"차감 전 금액 확인",IF(COUNTIFS($A$12:$A$111,A79)&gt;1,"정산번호 중복","입력완료")))))</x:f>
      </x:c>
      <x:c r="N79" s="10" t="str">
        <x:f>IF(M79="","",IF(M79&lt;&gt;"입력완료",M79,IF(L79=0,"입금금액 일치","입금 차액 확인")))</x:f>
      </x:c>
    </x:row>
    <x:row r="80" ht="28" customHeight="1">
      <x:c r="A80" s="11"/>
      <x:c r="B80" s="12"/>
      <x:c r="C80" s="11"/>
      <x:c r="D80" s="13"/>
      <x:c r="E80" s="13"/>
      <x:c r="F80" s="13"/>
      <x:c r="G80" s="13"/>
      <x:c r="H80" s="13"/>
      <x:c r="I80" s="13"/>
      <x:c r="J80" s="14" t="str">
        <x:f>IF(COUNT(D80:E80)&lt;2,"",D80-E80)</x:f>
      </x:c>
      <x:c r="K80" s="14" t="str">
        <x:f>IF(COUNT(D80:H80)&lt;5,"",J80-F80-G80+H80)</x:f>
      </x:c>
      <x:c r="L80" s="14" t="str">
        <x:f>IF(COUNT(I80,K80)&lt;2,"",I80-K80)</x:f>
      </x:c>
      <x:c r="M80" s="10" t="str">
        <x:f>IF(COUNTA(A80:I80)=0,"",IF(OR(A80="",C80="",NOT(ISNUMBER(B80))),"번호·날짜·채널 입력",IF(COUNT(D80:I80)&lt;6,"금액 6칸 입력",IF(MIN(D80:H80)&lt;0,"차감 전 금액 확인",IF(COUNTIFS($A$12:$A$111,A80)&gt;1,"정산번호 중복","입력완료")))))</x:f>
      </x:c>
      <x:c r="N80" s="10" t="str">
        <x:f>IF(M80="","",IF(M80&lt;&gt;"입력완료",M80,IF(L80=0,"입금금액 일치","입금 차액 확인")))</x:f>
      </x:c>
    </x:row>
    <x:row r="81" ht="28" customHeight="1">
      <x:c r="A81" s="11"/>
      <x:c r="B81" s="12"/>
      <x:c r="C81" s="11"/>
      <x:c r="D81" s="13"/>
      <x:c r="E81" s="13"/>
      <x:c r="F81" s="13"/>
      <x:c r="G81" s="13"/>
      <x:c r="H81" s="13"/>
      <x:c r="I81" s="13"/>
      <x:c r="J81" s="14" t="str">
        <x:f>IF(COUNT(D81:E81)&lt;2,"",D81-E81)</x:f>
      </x:c>
      <x:c r="K81" s="14" t="str">
        <x:f>IF(COUNT(D81:H81)&lt;5,"",J81-F81-G81+H81)</x:f>
      </x:c>
      <x:c r="L81" s="14" t="str">
        <x:f>IF(COUNT(I81,K81)&lt;2,"",I81-K81)</x:f>
      </x:c>
      <x:c r="M81" s="10" t="str">
        <x:f>IF(COUNTA(A81:I81)=0,"",IF(OR(A81="",C81="",NOT(ISNUMBER(B81))),"번호·날짜·채널 입력",IF(COUNT(D81:I81)&lt;6,"금액 6칸 입력",IF(MIN(D81:H81)&lt;0,"차감 전 금액 확인",IF(COUNTIFS($A$12:$A$111,A81)&gt;1,"정산번호 중복","입력완료")))))</x:f>
      </x:c>
      <x:c r="N81" s="10" t="str">
        <x:f>IF(M81="","",IF(M81&lt;&gt;"입력완료",M81,IF(L81=0,"입금금액 일치","입금 차액 확인")))</x:f>
      </x:c>
    </x:row>
    <x:row r="82" ht="28" customHeight="1">
      <x:c r="A82" s="11"/>
      <x:c r="B82" s="12"/>
      <x:c r="C82" s="11"/>
      <x:c r="D82" s="13"/>
      <x:c r="E82" s="13"/>
      <x:c r="F82" s="13"/>
      <x:c r="G82" s="13"/>
      <x:c r="H82" s="13"/>
      <x:c r="I82" s="13"/>
      <x:c r="J82" s="14" t="str">
        <x:f>IF(COUNT(D82:E82)&lt;2,"",D82-E82)</x:f>
      </x:c>
      <x:c r="K82" s="14" t="str">
        <x:f>IF(COUNT(D82:H82)&lt;5,"",J82-F82-G82+H82)</x:f>
      </x:c>
      <x:c r="L82" s="14" t="str">
        <x:f>IF(COUNT(I82,K82)&lt;2,"",I82-K82)</x:f>
      </x:c>
      <x:c r="M82" s="10" t="str">
        <x:f>IF(COUNTA(A82:I82)=0,"",IF(OR(A82="",C82="",NOT(ISNUMBER(B82))),"번호·날짜·채널 입력",IF(COUNT(D82:I82)&lt;6,"금액 6칸 입력",IF(MIN(D82:H82)&lt;0,"차감 전 금액 확인",IF(COUNTIFS($A$12:$A$111,A82)&gt;1,"정산번호 중복","입력완료")))))</x:f>
      </x:c>
      <x:c r="N82" s="10" t="str">
        <x:f>IF(M82="","",IF(M82&lt;&gt;"입력완료",M82,IF(L82=0,"입금금액 일치","입금 차액 확인")))</x:f>
      </x:c>
    </x:row>
    <x:row r="83" ht="28" customHeight="1">
      <x:c r="A83" s="11"/>
      <x:c r="B83" s="12"/>
      <x:c r="C83" s="11"/>
      <x:c r="D83" s="13"/>
      <x:c r="E83" s="13"/>
      <x:c r="F83" s="13"/>
      <x:c r="G83" s="13"/>
      <x:c r="H83" s="13"/>
      <x:c r="I83" s="13"/>
      <x:c r="J83" s="14" t="str">
        <x:f>IF(COUNT(D83:E83)&lt;2,"",D83-E83)</x:f>
      </x:c>
      <x:c r="K83" s="14" t="str">
        <x:f>IF(COUNT(D83:H83)&lt;5,"",J83-F83-G83+H83)</x:f>
      </x:c>
      <x:c r="L83" s="14" t="str">
        <x:f>IF(COUNT(I83,K83)&lt;2,"",I83-K83)</x:f>
      </x:c>
      <x:c r="M83" s="10" t="str">
        <x:f>IF(COUNTA(A83:I83)=0,"",IF(OR(A83="",C83="",NOT(ISNUMBER(B83))),"번호·날짜·채널 입력",IF(COUNT(D83:I83)&lt;6,"금액 6칸 입력",IF(MIN(D83:H83)&lt;0,"차감 전 금액 확인",IF(COUNTIFS($A$12:$A$111,A83)&gt;1,"정산번호 중복","입력완료")))))</x:f>
      </x:c>
      <x:c r="N83" s="10" t="str">
        <x:f>IF(M83="","",IF(M83&lt;&gt;"입력완료",M83,IF(L83=0,"입금금액 일치","입금 차액 확인")))</x:f>
      </x:c>
    </x:row>
    <x:row r="84" ht="28" customHeight="1">
      <x:c r="A84" s="11"/>
      <x:c r="B84" s="12"/>
      <x:c r="C84" s="11"/>
      <x:c r="D84" s="13"/>
      <x:c r="E84" s="13"/>
      <x:c r="F84" s="13"/>
      <x:c r="G84" s="13"/>
      <x:c r="H84" s="13"/>
      <x:c r="I84" s="13"/>
      <x:c r="J84" s="14" t="str">
        <x:f>IF(COUNT(D84:E84)&lt;2,"",D84-E84)</x:f>
      </x:c>
      <x:c r="K84" s="14" t="str">
        <x:f>IF(COUNT(D84:H84)&lt;5,"",J84-F84-G84+H84)</x:f>
      </x:c>
      <x:c r="L84" s="14" t="str">
        <x:f>IF(COUNT(I84,K84)&lt;2,"",I84-K84)</x:f>
      </x:c>
      <x:c r="M84" s="10" t="str">
        <x:f>IF(COUNTA(A84:I84)=0,"",IF(OR(A84="",C84="",NOT(ISNUMBER(B84))),"번호·날짜·채널 입력",IF(COUNT(D84:I84)&lt;6,"금액 6칸 입력",IF(MIN(D84:H84)&lt;0,"차감 전 금액 확인",IF(COUNTIFS($A$12:$A$111,A84)&gt;1,"정산번호 중복","입력완료")))))</x:f>
      </x:c>
      <x:c r="N84" s="10" t="str">
        <x:f>IF(M84="","",IF(M84&lt;&gt;"입력완료",M84,IF(L84=0,"입금금액 일치","입금 차액 확인")))</x:f>
      </x:c>
    </x:row>
    <x:row r="85" ht="28" customHeight="1">
      <x:c r="A85" s="11"/>
      <x:c r="B85" s="12"/>
      <x:c r="C85" s="11"/>
      <x:c r="D85" s="13"/>
      <x:c r="E85" s="13"/>
      <x:c r="F85" s="13"/>
      <x:c r="G85" s="13"/>
      <x:c r="H85" s="13"/>
      <x:c r="I85" s="13"/>
      <x:c r="J85" s="14" t="str">
        <x:f>IF(COUNT(D85:E85)&lt;2,"",D85-E85)</x:f>
      </x:c>
      <x:c r="K85" s="14" t="str">
        <x:f>IF(COUNT(D85:H85)&lt;5,"",J85-F85-G85+H85)</x:f>
      </x:c>
      <x:c r="L85" s="14" t="str">
        <x:f>IF(COUNT(I85,K85)&lt;2,"",I85-K85)</x:f>
      </x:c>
      <x:c r="M85" s="10" t="str">
        <x:f>IF(COUNTA(A85:I85)=0,"",IF(OR(A85="",C85="",NOT(ISNUMBER(B85))),"번호·날짜·채널 입력",IF(COUNT(D85:I85)&lt;6,"금액 6칸 입력",IF(MIN(D85:H85)&lt;0,"차감 전 금액 확인",IF(COUNTIFS($A$12:$A$111,A85)&gt;1,"정산번호 중복","입력완료")))))</x:f>
      </x:c>
      <x:c r="N85" s="10" t="str">
        <x:f>IF(M85="","",IF(M85&lt;&gt;"입력완료",M85,IF(L85=0,"입금금액 일치","입금 차액 확인")))</x:f>
      </x:c>
    </x:row>
    <x:row r="86" ht="28" customHeight="1">
      <x:c r="A86" s="11"/>
      <x:c r="B86" s="12"/>
      <x:c r="C86" s="11"/>
      <x:c r="D86" s="13"/>
      <x:c r="E86" s="13"/>
      <x:c r="F86" s="13"/>
      <x:c r="G86" s="13"/>
      <x:c r="H86" s="13"/>
      <x:c r="I86" s="13"/>
      <x:c r="J86" s="14" t="str">
        <x:f>IF(COUNT(D86:E86)&lt;2,"",D86-E86)</x:f>
      </x:c>
      <x:c r="K86" s="14" t="str">
        <x:f>IF(COUNT(D86:H86)&lt;5,"",J86-F86-G86+H86)</x:f>
      </x:c>
      <x:c r="L86" s="14" t="str">
        <x:f>IF(COUNT(I86,K86)&lt;2,"",I86-K86)</x:f>
      </x:c>
      <x:c r="M86" s="10" t="str">
        <x:f>IF(COUNTA(A86:I86)=0,"",IF(OR(A86="",C86="",NOT(ISNUMBER(B86))),"번호·날짜·채널 입력",IF(COUNT(D86:I86)&lt;6,"금액 6칸 입력",IF(MIN(D86:H86)&lt;0,"차감 전 금액 확인",IF(COUNTIFS($A$12:$A$111,A86)&gt;1,"정산번호 중복","입력완료")))))</x:f>
      </x:c>
      <x:c r="N86" s="10" t="str">
        <x:f>IF(M86="","",IF(M86&lt;&gt;"입력완료",M86,IF(L86=0,"입금금액 일치","입금 차액 확인")))</x:f>
      </x:c>
    </x:row>
    <x:row r="87" ht="28" customHeight="1">
      <x:c r="A87" s="11"/>
      <x:c r="B87" s="12"/>
      <x:c r="C87" s="11"/>
      <x:c r="D87" s="13"/>
      <x:c r="E87" s="13"/>
      <x:c r="F87" s="13"/>
      <x:c r="G87" s="13"/>
      <x:c r="H87" s="13"/>
      <x:c r="I87" s="13"/>
      <x:c r="J87" s="14" t="str">
        <x:f>IF(COUNT(D87:E87)&lt;2,"",D87-E87)</x:f>
      </x:c>
      <x:c r="K87" s="14" t="str">
        <x:f>IF(COUNT(D87:H87)&lt;5,"",J87-F87-G87+H87)</x:f>
      </x:c>
      <x:c r="L87" s="14" t="str">
        <x:f>IF(COUNT(I87,K87)&lt;2,"",I87-K87)</x:f>
      </x:c>
      <x:c r="M87" s="10" t="str">
        <x:f>IF(COUNTA(A87:I87)=0,"",IF(OR(A87="",C87="",NOT(ISNUMBER(B87))),"번호·날짜·채널 입력",IF(COUNT(D87:I87)&lt;6,"금액 6칸 입력",IF(MIN(D87:H87)&lt;0,"차감 전 금액 확인",IF(COUNTIFS($A$12:$A$111,A87)&gt;1,"정산번호 중복","입력완료")))))</x:f>
      </x:c>
      <x:c r="N87" s="10" t="str">
        <x:f>IF(M87="","",IF(M87&lt;&gt;"입력완료",M87,IF(L87=0,"입금금액 일치","입금 차액 확인")))</x:f>
      </x:c>
    </x:row>
    <x:row r="88" ht="28" customHeight="1">
      <x:c r="A88" s="11"/>
      <x:c r="B88" s="12"/>
      <x:c r="C88" s="11"/>
      <x:c r="D88" s="13"/>
      <x:c r="E88" s="13"/>
      <x:c r="F88" s="13"/>
      <x:c r="G88" s="13"/>
      <x:c r="H88" s="13"/>
      <x:c r="I88" s="13"/>
      <x:c r="J88" s="14" t="str">
        <x:f>IF(COUNT(D88:E88)&lt;2,"",D88-E88)</x:f>
      </x:c>
      <x:c r="K88" s="14" t="str">
        <x:f>IF(COUNT(D88:H88)&lt;5,"",J88-F88-G88+H88)</x:f>
      </x:c>
      <x:c r="L88" s="14" t="str">
        <x:f>IF(COUNT(I88,K88)&lt;2,"",I88-K88)</x:f>
      </x:c>
      <x:c r="M88" s="10" t="str">
        <x:f>IF(COUNTA(A88:I88)=0,"",IF(OR(A88="",C88="",NOT(ISNUMBER(B88))),"번호·날짜·채널 입력",IF(COUNT(D88:I88)&lt;6,"금액 6칸 입력",IF(MIN(D88:H88)&lt;0,"차감 전 금액 확인",IF(COUNTIFS($A$12:$A$111,A88)&gt;1,"정산번호 중복","입력완료")))))</x:f>
      </x:c>
      <x:c r="N88" s="10" t="str">
        <x:f>IF(M88="","",IF(M88&lt;&gt;"입력완료",M88,IF(L88=0,"입금금액 일치","입금 차액 확인")))</x:f>
      </x:c>
    </x:row>
    <x:row r="89" ht="28" customHeight="1">
      <x:c r="A89" s="11"/>
      <x:c r="B89" s="12"/>
      <x:c r="C89" s="11"/>
      <x:c r="D89" s="13"/>
      <x:c r="E89" s="13"/>
      <x:c r="F89" s="13"/>
      <x:c r="G89" s="13"/>
      <x:c r="H89" s="13"/>
      <x:c r="I89" s="13"/>
      <x:c r="J89" s="14" t="str">
        <x:f>IF(COUNT(D89:E89)&lt;2,"",D89-E89)</x:f>
      </x:c>
      <x:c r="K89" s="14" t="str">
        <x:f>IF(COUNT(D89:H89)&lt;5,"",J89-F89-G89+H89)</x:f>
      </x:c>
      <x:c r="L89" s="14" t="str">
        <x:f>IF(COUNT(I89,K89)&lt;2,"",I89-K89)</x:f>
      </x:c>
      <x:c r="M89" s="10" t="str">
        <x:f>IF(COUNTA(A89:I89)=0,"",IF(OR(A89="",C89="",NOT(ISNUMBER(B89))),"번호·날짜·채널 입력",IF(COUNT(D89:I89)&lt;6,"금액 6칸 입력",IF(MIN(D89:H89)&lt;0,"차감 전 금액 확인",IF(COUNTIFS($A$12:$A$111,A89)&gt;1,"정산번호 중복","입력완료")))))</x:f>
      </x:c>
      <x:c r="N89" s="10" t="str">
        <x:f>IF(M89="","",IF(M89&lt;&gt;"입력완료",M89,IF(L89=0,"입금금액 일치","입금 차액 확인")))</x:f>
      </x:c>
    </x:row>
    <x:row r="90" ht="28" customHeight="1">
      <x:c r="A90" s="11"/>
      <x:c r="B90" s="12"/>
      <x:c r="C90" s="11"/>
      <x:c r="D90" s="13"/>
      <x:c r="E90" s="13"/>
      <x:c r="F90" s="13"/>
      <x:c r="G90" s="13"/>
      <x:c r="H90" s="13"/>
      <x:c r="I90" s="13"/>
      <x:c r="J90" s="14" t="str">
        <x:f>IF(COUNT(D90:E90)&lt;2,"",D90-E90)</x:f>
      </x:c>
      <x:c r="K90" s="14" t="str">
        <x:f>IF(COUNT(D90:H90)&lt;5,"",J90-F90-G90+H90)</x:f>
      </x:c>
      <x:c r="L90" s="14" t="str">
        <x:f>IF(COUNT(I90,K90)&lt;2,"",I90-K90)</x:f>
      </x:c>
      <x:c r="M90" s="10" t="str">
        <x:f>IF(COUNTA(A90:I90)=0,"",IF(OR(A90="",C90="",NOT(ISNUMBER(B90))),"번호·날짜·채널 입력",IF(COUNT(D90:I90)&lt;6,"금액 6칸 입력",IF(MIN(D90:H90)&lt;0,"차감 전 금액 확인",IF(COUNTIFS($A$12:$A$111,A90)&gt;1,"정산번호 중복","입력완료")))))</x:f>
      </x:c>
      <x:c r="N90" s="10" t="str">
        <x:f>IF(M90="","",IF(M90&lt;&gt;"입력완료",M90,IF(L90=0,"입금금액 일치","입금 차액 확인")))</x:f>
      </x:c>
    </x:row>
    <x:row r="91" ht="28" customHeight="1">
      <x:c r="A91" s="11"/>
      <x:c r="B91" s="12"/>
      <x:c r="C91" s="11"/>
      <x:c r="D91" s="13"/>
      <x:c r="E91" s="13"/>
      <x:c r="F91" s="13"/>
      <x:c r="G91" s="13"/>
      <x:c r="H91" s="13"/>
      <x:c r="I91" s="13"/>
      <x:c r="J91" s="14" t="str">
        <x:f>IF(COUNT(D91:E91)&lt;2,"",D91-E91)</x:f>
      </x:c>
      <x:c r="K91" s="14" t="str">
        <x:f>IF(COUNT(D91:H91)&lt;5,"",J91-F91-G91+H91)</x:f>
      </x:c>
      <x:c r="L91" s="14" t="str">
        <x:f>IF(COUNT(I91,K91)&lt;2,"",I91-K91)</x:f>
      </x:c>
      <x:c r="M91" s="10" t="str">
        <x:f>IF(COUNTA(A91:I91)=0,"",IF(OR(A91="",C91="",NOT(ISNUMBER(B91))),"번호·날짜·채널 입력",IF(COUNT(D91:I91)&lt;6,"금액 6칸 입력",IF(MIN(D91:H91)&lt;0,"차감 전 금액 확인",IF(COUNTIFS($A$12:$A$111,A91)&gt;1,"정산번호 중복","입력완료")))))</x:f>
      </x:c>
      <x:c r="N91" s="10" t="str">
        <x:f>IF(M91="","",IF(M91&lt;&gt;"입력완료",M91,IF(L91=0,"입금금액 일치","입금 차액 확인")))</x:f>
      </x:c>
    </x:row>
    <x:row r="92" ht="28" customHeight="1">
      <x:c r="A92" s="11"/>
      <x:c r="B92" s="12"/>
      <x:c r="C92" s="11"/>
      <x:c r="D92" s="13"/>
      <x:c r="E92" s="13"/>
      <x:c r="F92" s="13"/>
      <x:c r="G92" s="13"/>
      <x:c r="H92" s="13"/>
      <x:c r="I92" s="13"/>
      <x:c r="J92" s="14" t="str">
        <x:f>IF(COUNT(D92:E92)&lt;2,"",D92-E92)</x:f>
      </x:c>
      <x:c r="K92" s="14" t="str">
        <x:f>IF(COUNT(D92:H92)&lt;5,"",J92-F92-G92+H92)</x:f>
      </x:c>
      <x:c r="L92" s="14" t="str">
        <x:f>IF(COUNT(I92,K92)&lt;2,"",I92-K92)</x:f>
      </x:c>
      <x:c r="M92" s="10" t="str">
        <x:f>IF(COUNTA(A92:I92)=0,"",IF(OR(A92="",C92="",NOT(ISNUMBER(B92))),"번호·날짜·채널 입력",IF(COUNT(D92:I92)&lt;6,"금액 6칸 입력",IF(MIN(D92:H92)&lt;0,"차감 전 금액 확인",IF(COUNTIFS($A$12:$A$111,A92)&gt;1,"정산번호 중복","입력완료")))))</x:f>
      </x:c>
      <x:c r="N92" s="10" t="str">
        <x:f>IF(M92="","",IF(M92&lt;&gt;"입력완료",M92,IF(L92=0,"입금금액 일치","입금 차액 확인")))</x:f>
      </x:c>
    </x:row>
    <x:row r="93" ht="28" customHeight="1">
      <x:c r="A93" s="11"/>
      <x:c r="B93" s="12"/>
      <x:c r="C93" s="11"/>
      <x:c r="D93" s="13"/>
      <x:c r="E93" s="13"/>
      <x:c r="F93" s="13"/>
      <x:c r="G93" s="13"/>
      <x:c r="H93" s="13"/>
      <x:c r="I93" s="13"/>
      <x:c r="J93" s="14" t="str">
        <x:f>IF(COUNT(D93:E93)&lt;2,"",D93-E93)</x:f>
      </x:c>
      <x:c r="K93" s="14" t="str">
        <x:f>IF(COUNT(D93:H93)&lt;5,"",J93-F93-G93+H93)</x:f>
      </x:c>
      <x:c r="L93" s="14" t="str">
        <x:f>IF(COUNT(I93,K93)&lt;2,"",I93-K93)</x:f>
      </x:c>
      <x:c r="M93" s="10" t="str">
        <x:f>IF(COUNTA(A93:I93)=0,"",IF(OR(A93="",C93="",NOT(ISNUMBER(B93))),"번호·날짜·채널 입력",IF(COUNT(D93:I93)&lt;6,"금액 6칸 입력",IF(MIN(D93:H93)&lt;0,"차감 전 금액 확인",IF(COUNTIFS($A$12:$A$111,A93)&gt;1,"정산번호 중복","입력완료")))))</x:f>
      </x:c>
      <x:c r="N93" s="10" t="str">
        <x:f>IF(M93="","",IF(M93&lt;&gt;"입력완료",M93,IF(L93=0,"입금금액 일치","입금 차액 확인")))</x:f>
      </x:c>
    </x:row>
    <x:row r="94" ht="28" customHeight="1">
      <x:c r="A94" s="11"/>
      <x:c r="B94" s="12"/>
      <x:c r="C94" s="11"/>
      <x:c r="D94" s="13"/>
      <x:c r="E94" s="13"/>
      <x:c r="F94" s="13"/>
      <x:c r="G94" s="13"/>
      <x:c r="H94" s="13"/>
      <x:c r="I94" s="13"/>
      <x:c r="J94" s="14" t="str">
        <x:f>IF(COUNT(D94:E94)&lt;2,"",D94-E94)</x:f>
      </x:c>
      <x:c r="K94" s="14" t="str">
        <x:f>IF(COUNT(D94:H94)&lt;5,"",J94-F94-G94+H94)</x:f>
      </x:c>
      <x:c r="L94" s="14" t="str">
        <x:f>IF(COUNT(I94,K94)&lt;2,"",I94-K94)</x:f>
      </x:c>
      <x:c r="M94" s="10" t="str">
        <x:f>IF(COUNTA(A94:I94)=0,"",IF(OR(A94="",C94="",NOT(ISNUMBER(B94))),"번호·날짜·채널 입력",IF(COUNT(D94:I94)&lt;6,"금액 6칸 입력",IF(MIN(D94:H94)&lt;0,"차감 전 금액 확인",IF(COUNTIFS($A$12:$A$111,A94)&gt;1,"정산번호 중복","입력완료")))))</x:f>
      </x:c>
      <x:c r="N94" s="10" t="str">
        <x:f>IF(M94="","",IF(M94&lt;&gt;"입력완료",M94,IF(L94=0,"입금금액 일치","입금 차액 확인")))</x:f>
      </x:c>
    </x:row>
    <x:row r="95" ht="28" customHeight="1">
      <x:c r="A95" s="11"/>
      <x:c r="B95" s="12"/>
      <x:c r="C95" s="11"/>
      <x:c r="D95" s="13"/>
      <x:c r="E95" s="13"/>
      <x:c r="F95" s="13"/>
      <x:c r="G95" s="13"/>
      <x:c r="H95" s="13"/>
      <x:c r="I95" s="13"/>
      <x:c r="J95" s="14" t="str">
        <x:f>IF(COUNT(D95:E95)&lt;2,"",D95-E95)</x:f>
      </x:c>
      <x:c r="K95" s="14" t="str">
        <x:f>IF(COUNT(D95:H95)&lt;5,"",J95-F95-G95+H95)</x:f>
      </x:c>
      <x:c r="L95" s="14" t="str">
        <x:f>IF(COUNT(I95,K95)&lt;2,"",I95-K95)</x:f>
      </x:c>
      <x:c r="M95" s="10" t="str">
        <x:f>IF(COUNTA(A95:I95)=0,"",IF(OR(A95="",C95="",NOT(ISNUMBER(B95))),"번호·날짜·채널 입력",IF(COUNT(D95:I95)&lt;6,"금액 6칸 입력",IF(MIN(D95:H95)&lt;0,"차감 전 금액 확인",IF(COUNTIFS($A$12:$A$111,A95)&gt;1,"정산번호 중복","입력완료")))))</x:f>
      </x:c>
      <x:c r="N95" s="10" t="str">
        <x:f>IF(M95="","",IF(M95&lt;&gt;"입력완료",M95,IF(L95=0,"입금금액 일치","입금 차액 확인")))</x:f>
      </x:c>
    </x:row>
    <x:row r="96" ht="28" customHeight="1">
      <x:c r="A96" s="11"/>
      <x:c r="B96" s="12"/>
      <x:c r="C96" s="11"/>
      <x:c r="D96" s="13"/>
      <x:c r="E96" s="13"/>
      <x:c r="F96" s="13"/>
      <x:c r="G96" s="13"/>
      <x:c r="H96" s="13"/>
      <x:c r="I96" s="13"/>
      <x:c r="J96" s="14" t="str">
        <x:f>IF(COUNT(D96:E96)&lt;2,"",D96-E96)</x:f>
      </x:c>
      <x:c r="K96" s="14" t="str">
        <x:f>IF(COUNT(D96:H96)&lt;5,"",J96-F96-G96+H96)</x:f>
      </x:c>
      <x:c r="L96" s="14" t="str">
        <x:f>IF(COUNT(I96,K96)&lt;2,"",I96-K96)</x:f>
      </x:c>
      <x:c r="M96" s="10" t="str">
        <x:f>IF(COUNTA(A96:I96)=0,"",IF(OR(A96="",C96="",NOT(ISNUMBER(B96))),"번호·날짜·채널 입력",IF(COUNT(D96:I96)&lt;6,"금액 6칸 입력",IF(MIN(D96:H96)&lt;0,"차감 전 금액 확인",IF(COUNTIFS($A$12:$A$111,A96)&gt;1,"정산번호 중복","입력완료")))))</x:f>
      </x:c>
      <x:c r="N96" s="10" t="str">
        <x:f>IF(M96="","",IF(M96&lt;&gt;"입력완료",M96,IF(L96=0,"입금금액 일치","입금 차액 확인")))</x:f>
      </x:c>
    </x:row>
    <x:row r="97" ht="28" customHeight="1">
      <x:c r="A97" s="11"/>
      <x:c r="B97" s="12"/>
      <x:c r="C97" s="11"/>
      <x:c r="D97" s="13"/>
      <x:c r="E97" s="13"/>
      <x:c r="F97" s="13"/>
      <x:c r="G97" s="13"/>
      <x:c r="H97" s="13"/>
      <x:c r="I97" s="13"/>
      <x:c r="J97" s="14" t="str">
        <x:f>IF(COUNT(D97:E97)&lt;2,"",D97-E97)</x:f>
      </x:c>
      <x:c r="K97" s="14" t="str">
        <x:f>IF(COUNT(D97:H97)&lt;5,"",J97-F97-G97+H97)</x:f>
      </x:c>
      <x:c r="L97" s="14" t="str">
        <x:f>IF(COUNT(I97,K97)&lt;2,"",I97-K97)</x:f>
      </x:c>
      <x:c r="M97" s="10" t="str">
        <x:f>IF(COUNTA(A97:I97)=0,"",IF(OR(A97="",C97="",NOT(ISNUMBER(B97))),"번호·날짜·채널 입력",IF(COUNT(D97:I97)&lt;6,"금액 6칸 입력",IF(MIN(D97:H97)&lt;0,"차감 전 금액 확인",IF(COUNTIFS($A$12:$A$111,A97)&gt;1,"정산번호 중복","입력완료")))))</x:f>
      </x:c>
      <x:c r="N97" s="10" t="str">
        <x:f>IF(M97="","",IF(M97&lt;&gt;"입력완료",M97,IF(L97=0,"입금금액 일치","입금 차액 확인")))</x:f>
      </x:c>
    </x:row>
    <x:row r="98" ht="28" customHeight="1">
      <x:c r="A98" s="11"/>
      <x:c r="B98" s="12"/>
      <x:c r="C98" s="11"/>
      <x:c r="D98" s="13"/>
      <x:c r="E98" s="13"/>
      <x:c r="F98" s="13"/>
      <x:c r="G98" s="13"/>
      <x:c r="H98" s="13"/>
      <x:c r="I98" s="13"/>
      <x:c r="J98" s="14" t="str">
        <x:f>IF(COUNT(D98:E98)&lt;2,"",D98-E98)</x:f>
      </x:c>
      <x:c r="K98" s="14" t="str">
        <x:f>IF(COUNT(D98:H98)&lt;5,"",J98-F98-G98+H98)</x:f>
      </x:c>
      <x:c r="L98" s="14" t="str">
        <x:f>IF(COUNT(I98,K98)&lt;2,"",I98-K98)</x:f>
      </x:c>
      <x:c r="M98" s="10" t="str">
        <x:f>IF(COUNTA(A98:I98)=0,"",IF(OR(A98="",C98="",NOT(ISNUMBER(B98))),"번호·날짜·채널 입력",IF(COUNT(D98:I98)&lt;6,"금액 6칸 입력",IF(MIN(D98:H98)&lt;0,"차감 전 금액 확인",IF(COUNTIFS($A$12:$A$111,A98)&gt;1,"정산번호 중복","입력완료")))))</x:f>
      </x:c>
      <x:c r="N98" s="10" t="str">
        <x:f>IF(M98="","",IF(M98&lt;&gt;"입력완료",M98,IF(L98=0,"입금금액 일치","입금 차액 확인")))</x:f>
      </x:c>
    </x:row>
    <x:row r="99" ht="28" customHeight="1">
      <x:c r="A99" s="11"/>
      <x:c r="B99" s="12"/>
      <x:c r="C99" s="11"/>
      <x:c r="D99" s="13"/>
      <x:c r="E99" s="13"/>
      <x:c r="F99" s="13"/>
      <x:c r="G99" s="13"/>
      <x:c r="H99" s="13"/>
      <x:c r="I99" s="13"/>
      <x:c r="J99" s="14" t="str">
        <x:f>IF(COUNT(D99:E99)&lt;2,"",D99-E99)</x:f>
      </x:c>
      <x:c r="K99" s="14" t="str">
        <x:f>IF(COUNT(D99:H99)&lt;5,"",J99-F99-G99+H99)</x:f>
      </x:c>
      <x:c r="L99" s="14" t="str">
        <x:f>IF(COUNT(I99,K99)&lt;2,"",I99-K99)</x:f>
      </x:c>
      <x:c r="M99" s="10" t="str">
        <x:f>IF(COUNTA(A99:I99)=0,"",IF(OR(A99="",C99="",NOT(ISNUMBER(B99))),"번호·날짜·채널 입력",IF(COUNT(D99:I99)&lt;6,"금액 6칸 입력",IF(MIN(D99:H99)&lt;0,"차감 전 금액 확인",IF(COUNTIFS($A$12:$A$111,A99)&gt;1,"정산번호 중복","입력완료")))))</x:f>
      </x:c>
      <x:c r="N99" s="10" t="str">
        <x:f>IF(M99="","",IF(M99&lt;&gt;"입력완료",M99,IF(L99=0,"입금금액 일치","입금 차액 확인")))</x:f>
      </x:c>
    </x:row>
    <x:row r="100" ht="28" customHeight="1">
      <x:c r="A100" s="11"/>
      <x:c r="B100" s="12"/>
      <x:c r="C100" s="11"/>
      <x:c r="D100" s="13"/>
      <x:c r="E100" s="13"/>
      <x:c r="F100" s="13"/>
      <x:c r="G100" s="13"/>
      <x:c r="H100" s="13"/>
      <x:c r="I100" s="13"/>
      <x:c r="J100" s="14" t="str">
        <x:f>IF(COUNT(D100:E100)&lt;2,"",D100-E100)</x:f>
      </x:c>
      <x:c r="K100" s="14" t="str">
        <x:f>IF(COUNT(D100:H100)&lt;5,"",J100-F100-G100+H100)</x:f>
      </x:c>
      <x:c r="L100" s="14" t="str">
        <x:f>IF(COUNT(I100,K100)&lt;2,"",I100-K100)</x:f>
      </x:c>
      <x:c r="M100" s="10" t="str">
        <x:f>IF(COUNTA(A100:I100)=0,"",IF(OR(A100="",C100="",NOT(ISNUMBER(B100))),"번호·날짜·채널 입력",IF(COUNT(D100:I100)&lt;6,"금액 6칸 입력",IF(MIN(D100:H100)&lt;0,"차감 전 금액 확인",IF(COUNTIFS($A$12:$A$111,A100)&gt;1,"정산번호 중복","입력완료")))))</x:f>
      </x:c>
      <x:c r="N100" s="10" t="str">
        <x:f>IF(M100="","",IF(M100&lt;&gt;"입력완료",M100,IF(L100=0,"입금금액 일치","입금 차액 확인")))</x:f>
      </x:c>
    </x:row>
    <x:row r="101" ht="28" customHeight="1">
      <x:c r="A101" s="11"/>
      <x:c r="B101" s="12"/>
      <x:c r="C101" s="11"/>
      <x:c r="D101" s="13"/>
      <x:c r="E101" s="13"/>
      <x:c r="F101" s="13"/>
      <x:c r="G101" s="13"/>
      <x:c r="H101" s="13"/>
      <x:c r="I101" s="13"/>
      <x:c r="J101" s="14" t="str">
        <x:f>IF(COUNT(D101:E101)&lt;2,"",D101-E101)</x:f>
      </x:c>
      <x:c r="K101" s="14" t="str">
        <x:f>IF(COUNT(D101:H101)&lt;5,"",J101-F101-G101+H101)</x:f>
      </x:c>
      <x:c r="L101" s="14" t="str">
        <x:f>IF(COUNT(I101,K101)&lt;2,"",I101-K101)</x:f>
      </x:c>
      <x:c r="M101" s="10" t="str">
        <x:f>IF(COUNTA(A101:I101)=0,"",IF(OR(A101="",C101="",NOT(ISNUMBER(B101))),"번호·날짜·채널 입력",IF(COUNT(D101:I101)&lt;6,"금액 6칸 입력",IF(MIN(D101:H101)&lt;0,"차감 전 금액 확인",IF(COUNTIFS($A$12:$A$111,A101)&gt;1,"정산번호 중복","입력완료")))))</x:f>
      </x:c>
      <x:c r="N101" s="10" t="str">
        <x:f>IF(M101="","",IF(M101&lt;&gt;"입력완료",M101,IF(L101=0,"입금금액 일치","입금 차액 확인")))</x:f>
      </x:c>
    </x:row>
    <x:row r="102" ht="28" customHeight="1">
      <x:c r="A102" s="11"/>
      <x:c r="B102" s="12"/>
      <x:c r="C102" s="11"/>
      <x:c r="D102" s="13"/>
      <x:c r="E102" s="13"/>
      <x:c r="F102" s="13"/>
      <x:c r="G102" s="13"/>
      <x:c r="H102" s="13"/>
      <x:c r="I102" s="13"/>
      <x:c r="J102" s="14" t="str">
        <x:f>IF(COUNT(D102:E102)&lt;2,"",D102-E102)</x:f>
      </x:c>
      <x:c r="K102" s="14" t="str">
        <x:f>IF(COUNT(D102:H102)&lt;5,"",J102-F102-G102+H102)</x:f>
      </x:c>
      <x:c r="L102" s="14" t="str">
        <x:f>IF(COUNT(I102,K102)&lt;2,"",I102-K102)</x:f>
      </x:c>
      <x:c r="M102" s="10" t="str">
        <x:f>IF(COUNTA(A102:I102)=0,"",IF(OR(A102="",C102="",NOT(ISNUMBER(B102))),"번호·날짜·채널 입력",IF(COUNT(D102:I102)&lt;6,"금액 6칸 입력",IF(MIN(D102:H102)&lt;0,"차감 전 금액 확인",IF(COUNTIFS($A$12:$A$111,A102)&gt;1,"정산번호 중복","입력완료")))))</x:f>
      </x:c>
      <x:c r="N102" s="10" t="str">
        <x:f>IF(M102="","",IF(M102&lt;&gt;"입력완료",M102,IF(L102=0,"입금금액 일치","입금 차액 확인")))</x:f>
      </x:c>
    </x:row>
    <x:row r="103" ht="28" customHeight="1">
      <x:c r="A103" s="11"/>
      <x:c r="B103" s="12"/>
      <x:c r="C103" s="11"/>
      <x:c r="D103" s="13"/>
      <x:c r="E103" s="13"/>
      <x:c r="F103" s="13"/>
      <x:c r="G103" s="13"/>
      <x:c r="H103" s="13"/>
      <x:c r="I103" s="13"/>
      <x:c r="J103" s="14" t="str">
        <x:f>IF(COUNT(D103:E103)&lt;2,"",D103-E103)</x:f>
      </x:c>
      <x:c r="K103" s="14" t="str">
        <x:f>IF(COUNT(D103:H103)&lt;5,"",J103-F103-G103+H103)</x:f>
      </x:c>
      <x:c r="L103" s="14" t="str">
        <x:f>IF(COUNT(I103,K103)&lt;2,"",I103-K103)</x:f>
      </x:c>
      <x:c r="M103" s="10" t="str">
        <x:f>IF(COUNTA(A103:I103)=0,"",IF(OR(A103="",C103="",NOT(ISNUMBER(B103))),"번호·날짜·채널 입력",IF(COUNT(D103:I103)&lt;6,"금액 6칸 입력",IF(MIN(D103:H103)&lt;0,"차감 전 금액 확인",IF(COUNTIFS($A$12:$A$111,A103)&gt;1,"정산번호 중복","입력완료")))))</x:f>
      </x:c>
      <x:c r="N103" s="10" t="str">
        <x:f>IF(M103="","",IF(M103&lt;&gt;"입력완료",M103,IF(L103=0,"입금금액 일치","입금 차액 확인")))</x:f>
      </x:c>
    </x:row>
    <x:row r="104" ht="28" customHeight="1">
      <x:c r="A104" s="11"/>
      <x:c r="B104" s="12"/>
      <x:c r="C104" s="11"/>
      <x:c r="D104" s="13"/>
      <x:c r="E104" s="13"/>
      <x:c r="F104" s="13"/>
      <x:c r="G104" s="13"/>
      <x:c r="H104" s="13"/>
      <x:c r="I104" s="13"/>
      <x:c r="J104" s="14" t="str">
        <x:f>IF(COUNT(D104:E104)&lt;2,"",D104-E104)</x:f>
      </x:c>
      <x:c r="K104" s="14" t="str">
        <x:f>IF(COUNT(D104:H104)&lt;5,"",J104-F104-G104+H104)</x:f>
      </x:c>
      <x:c r="L104" s="14" t="str">
        <x:f>IF(COUNT(I104,K104)&lt;2,"",I104-K104)</x:f>
      </x:c>
      <x:c r="M104" s="10" t="str">
        <x:f>IF(COUNTA(A104:I104)=0,"",IF(OR(A104="",C104="",NOT(ISNUMBER(B104))),"번호·날짜·채널 입력",IF(COUNT(D104:I104)&lt;6,"금액 6칸 입력",IF(MIN(D104:H104)&lt;0,"차감 전 금액 확인",IF(COUNTIFS($A$12:$A$111,A104)&gt;1,"정산번호 중복","입력완료")))))</x:f>
      </x:c>
      <x:c r="N104" s="10" t="str">
        <x:f>IF(M104="","",IF(M104&lt;&gt;"입력완료",M104,IF(L104=0,"입금금액 일치","입금 차액 확인")))</x:f>
      </x:c>
    </x:row>
    <x:row r="105" ht="28" customHeight="1">
      <x:c r="A105" s="11"/>
      <x:c r="B105" s="12"/>
      <x:c r="C105" s="11"/>
      <x:c r="D105" s="13"/>
      <x:c r="E105" s="13"/>
      <x:c r="F105" s="13"/>
      <x:c r="G105" s="13"/>
      <x:c r="H105" s="13"/>
      <x:c r="I105" s="13"/>
      <x:c r="J105" s="14" t="str">
        <x:f>IF(COUNT(D105:E105)&lt;2,"",D105-E105)</x:f>
      </x:c>
      <x:c r="K105" s="14" t="str">
        <x:f>IF(COUNT(D105:H105)&lt;5,"",J105-F105-G105+H105)</x:f>
      </x:c>
      <x:c r="L105" s="14" t="str">
        <x:f>IF(COUNT(I105,K105)&lt;2,"",I105-K105)</x:f>
      </x:c>
      <x:c r="M105" s="10" t="str">
        <x:f>IF(COUNTA(A105:I105)=0,"",IF(OR(A105="",C105="",NOT(ISNUMBER(B105))),"번호·날짜·채널 입력",IF(COUNT(D105:I105)&lt;6,"금액 6칸 입력",IF(MIN(D105:H105)&lt;0,"차감 전 금액 확인",IF(COUNTIFS($A$12:$A$111,A105)&gt;1,"정산번호 중복","입력완료")))))</x:f>
      </x:c>
      <x:c r="N105" s="10" t="str">
        <x:f>IF(M105="","",IF(M105&lt;&gt;"입력완료",M105,IF(L105=0,"입금금액 일치","입금 차액 확인")))</x:f>
      </x:c>
    </x:row>
    <x:row r="106" ht="28" customHeight="1">
      <x:c r="A106" s="11"/>
      <x:c r="B106" s="12"/>
      <x:c r="C106" s="11"/>
      <x:c r="D106" s="13"/>
      <x:c r="E106" s="13"/>
      <x:c r="F106" s="13"/>
      <x:c r="G106" s="13"/>
      <x:c r="H106" s="13"/>
      <x:c r="I106" s="13"/>
      <x:c r="J106" s="14" t="str">
        <x:f>IF(COUNT(D106:E106)&lt;2,"",D106-E106)</x:f>
      </x:c>
      <x:c r="K106" s="14" t="str">
        <x:f>IF(COUNT(D106:H106)&lt;5,"",J106-F106-G106+H106)</x:f>
      </x:c>
      <x:c r="L106" s="14" t="str">
        <x:f>IF(COUNT(I106,K106)&lt;2,"",I106-K106)</x:f>
      </x:c>
      <x:c r="M106" s="10" t="str">
        <x:f>IF(COUNTA(A106:I106)=0,"",IF(OR(A106="",C106="",NOT(ISNUMBER(B106))),"번호·날짜·채널 입력",IF(COUNT(D106:I106)&lt;6,"금액 6칸 입력",IF(MIN(D106:H106)&lt;0,"차감 전 금액 확인",IF(COUNTIFS($A$12:$A$111,A106)&gt;1,"정산번호 중복","입력완료")))))</x:f>
      </x:c>
      <x:c r="N106" s="10" t="str">
        <x:f>IF(M106="","",IF(M106&lt;&gt;"입력완료",M106,IF(L106=0,"입금금액 일치","입금 차액 확인")))</x:f>
      </x:c>
    </x:row>
    <x:row r="107" ht="28" customHeight="1">
      <x:c r="A107" s="11"/>
      <x:c r="B107" s="12"/>
      <x:c r="C107" s="11"/>
      <x:c r="D107" s="13"/>
      <x:c r="E107" s="13"/>
      <x:c r="F107" s="13"/>
      <x:c r="G107" s="13"/>
      <x:c r="H107" s="13"/>
      <x:c r="I107" s="13"/>
      <x:c r="J107" s="14" t="str">
        <x:f>IF(COUNT(D107:E107)&lt;2,"",D107-E107)</x:f>
      </x:c>
      <x:c r="K107" s="14" t="str">
        <x:f>IF(COUNT(D107:H107)&lt;5,"",J107-F107-G107+H107)</x:f>
      </x:c>
      <x:c r="L107" s="14" t="str">
        <x:f>IF(COUNT(I107,K107)&lt;2,"",I107-K107)</x:f>
      </x:c>
      <x:c r="M107" s="10" t="str">
        <x:f>IF(COUNTA(A107:I107)=0,"",IF(OR(A107="",C107="",NOT(ISNUMBER(B107))),"번호·날짜·채널 입력",IF(COUNT(D107:I107)&lt;6,"금액 6칸 입력",IF(MIN(D107:H107)&lt;0,"차감 전 금액 확인",IF(COUNTIFS($A$12:$A$111,A107)&gt;1,"정산번호 중복","입력완료")))))</x:f>
      </x:c>
      <x:c r="N107" s="10" t="str">
        <x:f>IF(M107="","",IF(M107&lt;&gt;"입력완료",M107,IF(L107=0,"입금금액 일치","입금 차액 확인")))</x:f>
      </x:c>
    </x:row>
    <x:row r="108" ht="28" customHeight="1">
      <x:c r="A108" s="11"/>
      <x:c r="B108" s="12"/>
      <x:c r="C108" s="11"/>
      <x:c r="D108" s="13"/>
      <x:c r="E108" s="13"/>
      <x:c r="F108" s="13"/>
      <x:c r="G108" s="13"/>
      <x:c r="H108" s="13"/>
      <x:c r="I108" s="13"/>
      <x:c r="J108" s="14" t="str">
        <x:f>IF(COUNT(D108:E108)&lt;2,"",D108-E108)</x:f>
      </x:c>
      <x:c r="K108" s="14" t="str">
        <x:f>IF(COUNT(D108:H108)&lt;5,"",J108-F108-G108+H108)</x:f>
      </x:c>
      <x:c r="L108" s="14" t="str">
        <x:f>IF(COUNT(I108,K108)&lt;2,"",I108-K108)</x:f>
      </x:c>
      <x:c r="M108" s="10" t="str">
        <x:f>IF(COUNTA(A108:I108)=0,"",IF(OR(A108="",C108="",NOT(ISNUMBER(B108))),"번호·날짜·채널 입력",IF(COUNT(D108:I108)&lt;6,"금액 6칸 입력",IF(MIN(D108:H108)&lt;0,"차감 전 금액 확인",IF(COUNTIFS($A$12:$A$111,A108)&gt;1,"정산번호 중복","입력완료")))))</x:f>
      </x:c>
      <x:c r="N108" s="10" t="str">
        <x:f>IF(M108="","",IF(M108&lt;&gt;"입력완료",M108,IF(L108=0,"입금금액 일치","입금 차액 확인")))</x:f>
      </x:c>
    </x:row>
    <x:row r="109" ht="28" customHeight="1">
      <x:c r="A109" s="11"/>
      <x:c r="B109" s="12"/>
      <x:c r="C109" s="11"/>
      <x:c r="D109" s="13"/>
      <x:c r="E109" s="13"/>
      <x:c r="F109" s="13"/>
      <x:c r="G109" s="13"/>
      <x:c r="H109" s="13"/>
      <x:c r="I109" s="13"/>
      <x:c r="J109" s="14" t="str">
        <x:f>IF(COUNT(D109:E109)&lt;2,"",D109-E109)</x:f>
      </x:c>
      <x:c r="K109" s="14" t="str">
        <x:f>IF(COUNT(D109:H109)&lt;5,"",J109-F109-G109+H109)</x:f>
      </x:c>
      <x:c r="L109" s="14" t="str">
        <x:f>IF(COUNT(I109,K109)&lt;2,"",I109-K109)</x:f>
      </x:c>
      <x:c r="M109" s="10" t="str">
        <x:f>IF(COUNTA(A109:I109)=0,"",IF(OR(A109="",C109="",NOT(ISNUMBER(B109))),"번호·날짜·채널 입력",IF(COUNT(D109:I109)&lt;6,"금액 6칸 입력",IF(MIN(D109:H109)&lt;0,"차감 전 금액 확인",IF(COUNTIFS($A$12:$A$111,A109)&gt;1,"정산번호 중복","입력완료")))))</x:f>
      </x:c>
      <x:c r="N109" s="10" t="str">
        <x:f>IF(M109="","",IF(M109&lt;&gt;"입력완료",M109,IF(L109=0,"입금금액 일치","입금 차액 확인")))</x:f>
      </x:c>
    </x:row>
    <x:row r="110" ht="28" customHeight="1">
      <x:c r="A110" s="11"/>
      <x:c r="B110" s="12"/>
      <x:c r="C110" s="11"/>
      <x:c r="D110" s="13"/>
      <x:c r="E110" s="13"/>
      <x:c r="F110" s="13"/>
      <x:c r="G110" s="13"/>
      <x:c r="H110" s="13"/>
      <x:c r="I110" s="13"/>
      <x:c r="J110" s="14" t="str">
        <x:f>IF(COUNT(D110:E110)&lt;2,"",D110-E110)</x:f>
      </x:c>
      <x:c r="K110" s="14" t="str">
        <x:f>IF(COUNT(D110:H110)&lt;5,"",J110-F110-G110+H110)</x:f>
      </x:c>
      <x:c r="L110" s="14" t="str">
        <x:f>IF(COUNT(I110,K110)&lt;2,"",I110-K110)</x:f>
      </x:c>
      <x:c r="M110" s="10" t="str">
        <x:f>IF(COUNTA(A110:I110)=0,"",IF(OR(A110="",C110="",NOT(ISNUMBER(B110))),"번호·날짜·채널 입력",IF(COUNT(D110:I110)&lt;6,"금액 6칸 입력",IF(MIN(D110:H110)&lt;0,"차감 전 금액 확인",IF(COUNTIFS($A$12:$A$111,A110)&gt;1,"정산번호 중복","입력완료")))))</x:f>
      </x:c>
      <x:c r="N110" s="10" t="str">
        <x:f>IF(M110="","",IF(M110&lt;&gt;"입력완료",M110,IF(L110=0,"입금금액 일치","입금 차액 확인")))</x:f>
      </x:c>
    </x:row>
    <x:row r="111" ht="28" customHeight="1">
      <x:c r="A111" s="11"/>
      <x:c r="B111" s="12"/>
      <x:c r="C111" s="11"/>
      <x:c r="D111" s="13"/>
      <x:c r="E111" s="13"/>
      <x:c r="F111" s="13"/>
      <x:c r="G111" s="13"/>
      <x:c r="H111" s="13"/>
      <x:c r="I111" s="13"/>
      <x:c r="J111" s="14" t="str">
        <x:f>IF(COUNT(D111:E111)&lt;2,"",D111-E111)</x:f>
      </x:c>
      <x:c r="K111" s="14" t="str">
        <x:f>IF(COUNT(D111:H111)&lt;5,"",J111-F111-G111+H111)</x:f>
      </x:c>
      <x:c r="L111" s="14" t="str">
        <x:f>IF(COUNT(I111,K111)&lt;2,"",I111-K111)</x:f>
      </x:c>
      <x:c r="M111" s="10" t="str">
        <x:f>IF(COUNTA(A111:I111)=0,"",IF(OR(A111="",C111="",NOT(ISNUMBER(B111))),"번호·날짜·채널 입력",IF(COUNT(D111:I111)&lt;6,"금액 6칸 입력",IF(MIN(D111:H111)&lt;0,"차감 전 금액 확인",IF(COUNTIFS($A$12:$A$111,A111)&gt;1,"정산번호 중복","입력완료")))))</x:f>
      </x:c>
      <x:c r="N111" s="10" t="str">
        <x:f>IF(M111="","",IF(M111&lt;&gt;"입력완료",M111,IF(L111=0,"입금금액 일치","입금 차액 확인")))</x:f>
      </x:c>
    </x:row>
  </x:sheetData>
  <x:conditionalFormatting sqref="M12:M111">
    <x:cfRule type="expression" dxfId="0" priority="1">
      <x:formula>AND($M12&lt;&gt;"",$M12&lt;&gt;"입력완료")</x:formula>
    </x:cfRule>
  </x:conditionalFormatting>
  <x:conditionalFormatting sqref="N12:N111">
    <x:cfRule type="containsText" dxfId="1" priority="2" operator="containsText" text="차액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B8A78C"/>
  </x:sheetPr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18.75" hidden="0" customWidth="1"/>
    <x:col min="2" max="2" width="18.75" hidden="0" customWidth="1"/>
    <x:col min="3" max="3" width="18.75" hidden="0" customWidth="1"/>
    <x:col min="4" max="4" width="15.630000114440918" hidden="0" customWidth="1"/>
    <x:col min="5" max="5" width="15.630000114440918" hidden="0" customWidth="1"/>
    <x:col min="6" max="6" width="15.630000114440918" hidden="0" customWidth="1"/>
    <x:col min="7" max="7" width="15.630000114440918" hidden="0" customWidth="1"/>
    <x:col min="8" max="8" width="15.630000114440918" hidden="0" customWidth="1"/>
    <x:col min="9" max="9" width="15.630000114440918" hidden="0" customWidth="1"/>
    <x:col min="10" max="10" width="15.630000114440918" hidden="0" customWidth="1"/>
    <x:col min="11" max="11" width="15.630000114440918" hidden="0" customWidth="1"/>
    <x:col min="12" max="12" width="15.630000114440918" hidden="0" customWidth="1"/>
    <x:col min="13" max="13" width="21.8799991607666" hidden="0" customWidth="1"/>
    <x:col min="14" max="14" width="21.8799991607666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34" customHeight="1">
      <x:c r="A2" s="3" t="str">
        <x:v>매출·정산 입금 대조 · 가상 작성예시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</x:row>
    <x:row r="3" ht="28" customHeight="1">
      <x:c r="A3" s="4" t="str">
        <x:v>숫자를 바꿔 결과를 확인해보세요. 실제 자료는 첫 번째 입력 시트에 적으면 됩니다.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</x:row>
    <x:row r="4" ht="28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32" customHeight="1">
      <x:c r="A5" s="2" t="str">
        <x:v>예상 입금 합계</x:v>
      </x:c>
      <x:c r="B5" s="5" t="n">
        <x:f>IF(COUNTIFS(M12:M111,"입력완료")=0,"",SUMIFS(K12:K111,M12:M111,"입력완료"))</x:f>
        <x:v>3818100</x:v>
      </x:c>
      <x:c r="C5" s="2"/>
      <x:c r="D5" s="2" t="str">
        <x:v>실제 입금 합계</x:v>
      </x:c>
      <x:c r="E5" s="5" t="n">
        <x:f>IF(COUNTIFS(M12:M111,"입력완료")=0,"",SUMIFS(I12:I111,M12:M111,"입력완료"))</x:f>
        <x:v>3808100</x:v>
      </x:c>
      <x:c r="F5" s="2"/>
      <x:c r="G5" s="2" t="str">
        <x:v>입력완료 건수</x:v>
      </x:c>
      <x:c r="H5" s="2" t="n">
        <x:f>COUNTIFS(M12:M111,"입력완료")</x:f>
        <x:v>4</x:v>
      </x:c>
      <x:c r="I5" s="2"/>
      <x:c r="J5" s="2" t="str">
        <x:v>보완할 입력</x:v>
      </x:c>
      <x:c r="K5" s="2" t="n">
        <x:f>SUMPRODUCT((M12:M111&lt;&gt;"")*(M12:M111&lt;&gt;"입력완료"))</x:f>
        <x:v>1</x:v>
      </x:c>
      <x:c r="L5" s="2"/>
      <x:c r="M5" s="2"/>
      <x:c r="N5" s="2"/>
    </x:row>
    <x:row r="6" ht="28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28" customHeight="1">
      <x:c r="A7" s="4" t="str">
        <x:v>정산번호 한 건을 한 줄에 적으세요. 결제 총액은 취소 차감 전 금액이며 모든 숫자는 같은 정산 범위로 맞춰요.</x:v>
      </x:c>
      <x:c r="B7" s="4"/>
      <x:c r="C7" s="4"/>
      <x:c r="D7" s="4"/>
      <x:c r="E7" s="4"/>
      <x:c r="F7" s="4"/>
      <x:c r="G7" s="4"/>
      <x:c r="H7" s="4"/>
      <x:c r="I7" s="4"/>
      <x:c r="J7" s="4"/>
      <x:c r="K7" s="4"/>
      <x:c r="L7" s="4"/>
      <x:c r="M7" s="4"/>
      <x:c r="N7" s="4"/>
    </x:row>
    <x:row r="8" ht="28" customHeight="1">
      <x:c r="A8" s="4" t="str">
        <x:v>예상 입금 = 결제 총액 − 취소·환불 − 차감 비용 − 신규 보류 + 이월금 해제. 없는 항목은 0을 입력하세요.</x:v>
      </x:c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  <x:c r="N8" s="4"/>
    </x:row>
    <x:row r="9" ht="28" customHeight="1">
      <x:c r="A9" s="4" t="str">
        <x:v>요약은 입력완료행만 합산해요. 부가세 신고 매출·공급시기 계산과는 별개이며, 실제 입금은 출금이면 음수예요.</x:v>
      </x:c>
      <x:c r="B9" s="4"/>
      <x:c r="C9" s="4"/>
      <x:c r="D9" s="4"/>
      <x:c r="E9" s="4"/>
      <x:c r="F9" s="4"/>
      <x:c r="G9" s="4"/>
      <x:c r="H9" s="4"/>
      <x:c r="I9" s="4"/>
      <x:c r="J9" s="4"/>
      <x:c r="K9" s="4"/>
      <x:c r="L9" s="4"/>
      <x:c r="M9" s="4"/>
      <x:c r="N9" s="4"/>
    </x:row>
    <x:row r="10" ht="28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</x:row>
    <x:row r="11" ht="44" customHeight="1">
      <x:c r="A11" s="9" t="str">
        <x:v>정산번호</x:v>
      </x:c>
      <x:c r="B11" s="9" t="str">
        <x:v>정산일</x:v>
      </x:c>
      <x:c r="C11" s="9" t="str">
        <x:v>판매 채널</x:v>
      </x:c>
      <x:c r="D11" s="9" t="str">
        <x:v>결제 총액</x:v>
      </x:c>
      <x:c r="E11" s="9" t="str">
        <x:v>취소·환불</x:v>
      </x:c>
      <x:c r="F11" s="9" t="str">
        <x:v>차감 비용</x:v>
      </x:c>
      <x:c r="G11" s="9" t="str">
        <x:v>신규 보류</x:v>
      </x:c>
      <x:c r="H11" s="9" t="str">
        <x:v>이월금 해제</x:v>
      </x:c>
      <x:c r="I11" s="9" t="str">
        <x:v>실제 입금</x:v>
      </x:c>
      <x:c r="J11" s="9" t="str">
        <x:v>순판매액</x:v>
      </x:c>
      <x:c r="K11" s="9" t="str">
        <x:v>예상 입금</x:v>
      </x:c>
      <x:c r="L11" s="9" t="str">
        <x:v>입금 차이</x:v>
      </x:c>
      <x:c r="M11" s="9" t="str">
        <x:v>입력 확인</x:v>
      </x:c>
      <x:c r="N11" s="9" t="str">
        <x:v>다음 확인</x:v>
      </x:c>
    </x:row>
    <x:row r="12" ht="28" customHeight="1">
      <x:c r="A12" s="11" t="str">
        <x:v>S-001</x:v>
      </x:c>
      <x:c r="B12" s="12" t="n">
        <x:v>46305</x:v>
      </x:c>
      <x:c r="C12" s="11" t="str">
        <x:v>매장 카드</x:v>
      </x:c>
      <x:c r="D12" s="13" t="n">
        <x:v>1100000</x:v>
      </x:c>
      <x:c r="E12" s="13" t="n">
        <x:v>55000</x:v>
      </x:c>
      <x:c r="F12" s="13" t="n">
        <x:v>20900</x:v>
      </x:c>
      <x:c r="G12" s="13" t="n">
        <x:v>0</x:v>
      </x:c>
      <x:c r="H12" s="13" t="n">
        <x:v>0</x:v>
      </x:c>
      <x:c r="I12" s="13" t="n">
        <x:v>1024100</x:v>
      </x:c>
      <x:c r="J12" s="14" t="n">
        <x:f>IF(COUNT(D12:E12)&lt;2,"",D12-E12)</x:f>
        <x:v>1045000</x:v>
      </x:c>
      <x:c r="K12" s="14" t="n">
        <x:f>IF(COUNT(D12:H12)&lt;5,"",J12-F12-G12+H12)</x:f>
        <x:v>1024100</x:v>
      </x:c>
      <x:c r="L12" s="14" t="n">
        <x:f>IF(COUNT(I12,K12)&lt;2,"",I12-K12)</x:f>
        <x:v>0</x:v>
      </x:c>
      <x:c r="M12" s="10" t="str">
        <x:f>IF(COUNTA(A12:I12)=0,"",IF(OR(A12="",C12="",NOT(ISNUMBER(B12))),"번호·날짜·채널 입력",IF(COUNT(D12:I12)&lt;6,"금액 6칸 입력",IF(MIN(D12:H12)&lt;0,"차감 전 금액 확인",IF(COUNTIFS($A$12:$A$111,A12)&gt;1,"정산번호 중복","입력완료")))))</x:f>
        <x:v>입력완료</x:v>
      </x:c>
      <x:c r="N12" s="10" t="str">
        <x:f>IF(M12="","",IF(M12&lt;&gt;"입력완료",M12,IF(L12=0,"입금금액 일치","입금 차액 확인")))</x:f>
        <x:v>입금금액 일치</x:v>
      </x:c>
    </x:row>
    <x:row r="13" ht="28" customHeight="1">
      <x:c r="A13" s="11" t="str">
        <x:v>S-002</x:v>
      </x:c>
      <x:c r="B13" s="12" t="n">
        <x:v>46306</x:v>
      </x:c>
      <x:c r="C13" s="11" t="str">
        <x:v>온라인몰</x:v>
      </x:c>
      <x:c r="D13" s="13" t="n">
        <x:v>2200000</x:v>
      </x:c>
      <x:c r="E13" s="13" t="n">
        <x:v>220000</x:v>
      </x:c>
      <x:c r="F13" s="13" t="n">
        <x:v>66000</x:v>
      </x:c>
      <x:c r="G13" s="13" t="n">
        <x:v>100000</x:v>
      </x:c>
      <x:c r="H13" s="13" t="n">
        <x:v>0</x:v>
      </x:c>
      <x:c r="I13" s="13" t="n">
        <x:v>1814000</x:v>
      </x:c>
      <x:c r="J13" s="14" t="n">
        <x:f>IF(COUNT(D13:E13)&lt;2,"",D13-E13)</x:f>
        <x:v>1980000</x:v>
      </x:c>
      <x:c r="K13" s="14" t="n">
        <x:f>IF(COUNT(D13:H13)&lt;5,"",J13-F13-G13+H13)</x:f>
        <x:v>1814000</x:v>
      </x:c>
      <x:c r="L13" s="14" t="n">
        <x:f>IF(COUNT(I13,K13)&lt;2,"",I13-K13)</x:f>
        <x:v>0</x:v>
      </x:c>
      <x:c r="M13" s="10" t="str">
        <x:f>IF(COUNTA(A13:I13)=0,"",IF(OR(A13="",C13="",NOT(ISNUMBER(B13))),"번호·날짜·채널 입력",IF(COUNT(D13:I13)&lt;6,"금액 6칸 입력",IF(MIN(D13:H13)&lt;0,"차감 전 금액 확인",IF(COUNTIFS($A$12:$A$111,A13)&gt;1,"정산번호 중복","입력완료")))))</x:f>
        <x:v>입력완료</x:v>
      </x:c>
      <x:c r="N13" s="10" t="str">
        <x:f>IF(M13="","",IF(M13&lt;&gt;"입력완료",M13,IF(L13=0,"입금금액 일치","입금 차액 확인")))</x:f>
        <x:v>입금금액 일치</x:v>
      </x:c>
    </x:row>
    <x:row r="14" ht="28" customHeight="1">
      <x:c r="A14" s="11" t="str">
        <x:v>S-003</x:v>
      </x:c>
      <x:c r="B14" s="12" t="n">
        <x:v>46307</x:v>
      </x:c>
      <x:c r="C14" s="11" t="str">
        <x:v>배달앱</x:v>
      </x:c>
      <x:c r="D14" s="13" t="n">
        <x:v>1100000</x:v>
      </x:c>
      <x:c r="E14" s="13" t="n">
        <x:v>0</x:v>
      </x:c>
      <x:c r="F14" s="13" t="n">
        <x:v>220000</x:v>
      </x:c>
      <x:c r="G14" s="13" t="n">
        <x:v>0</x:v>
      </x:c>
      <x:c r="H14" s="13" t="n">
        <x:v>0</x:v>
      </x:c>
      <x:c r="I14" s="13" t="n">
        <x:v>870000</x:v>
      </x:c>
      <x:c r="J14" s="14" t="n">
        <x:f>IF(COUNT(D14:E14)&lt;2,"",D14-E14)</x:f>
        <x:v>1100000</x:v>
      </x:c>
      <x:c r="K14" s="14" t="n">
        <x:f>IF(COUNT(D14:H14)&lt;5,"",J14-F14-G14+H14)</x:f>
        <x:v>880000</x:v>
      </x:c>
      <x:c r="L14" s="14" t="n">
        <x:f>IF(COUNT(I14,K14)&lt;2,"",I14-K14)</x:f>
        <x:v>-10000</x:v>
      </x:c>
      <x:c r="M14" s="10" t="str">
        <x:f>IF(COUNTA(A14:I14)=0,"",IF(OR(A14="",C14="",NOT(ISNUMBER(B14))),"번호·날짜·채널 입력",IF(COUNT(D14:I14)&lt;6,"금액 6칸 입력",IF(MIN(D14:H14)&lt;0,"차감 전 금액 확인",IF(COUNTIFS($A$12:$A$111,A14)&gt;1,"정산번호 중복","입력완료")))))</x:f>
        <x:v>입력완료</x:v>
      </x:c>
      <x:c r="N14" s="10" t="str">
        <x:f>IF(M14="","",IF(M14&lt;&gt;"입력완료",M14,IF(L14=0,"입금금액 일치","입금 차액 확인")))</x:f>
        <x:v>입금 차액 확인</x:v>
      </x:c>
    </x:row>
    <x:row r="15" ht="28" customHeight="1">
      <x:c r="A15" s="11" t="str">
        <x:v>S-004</x:v>
      </x:c>
      <x:c r="B15" s="12" t="n">
        <x:v>46308</x:v>
      </x:c>
      <x:c r="C15" s="11" t="str">
        <x:v>이월 정산</x:v>
      </x:c>
      <x:c r="D15" s="13" t="n">
        <x:v>0</x:v>
      </x:c>
      <x:c r="E15" s="13" t="n">
        <x:v>0</x:v>
      </x:c>
      <x:c r="F15" s="13" t="n">
        <x:v>0</x:v>
      </x:c>
      <x:c r="G15" s="13" t="n">
        <x:v>0</x:v>
      </x:c>
      <x:c r="H15" s="13" t="n">
        <x:v>100000</x:v>
      </x:c>
      <x:c r="I15" s="13" t="n">
        <x:v>100000</x:v>
      </x:c>
      <x:c r="J15" s="14" t="n">
        <x:f>IF(COUNT(D15:E15)&lt;2,"",D15-E15)</x:f>
        <x:v>0</x:v>
      </x:c>
      <x:c r="K15" s="14" t="n">
        <x:f>IF(COUNT(D15:H15)&lt;5,"",J15-F15-G15+H15)</x:f>
        <x:v>100000</x:v>
      </x:c>
      <x:c r="L15" s="14" t="n">
        <x:f>IF(COUNT(I15,K15)&lt;2,"",I15-K15)</x:f>
        <x:v>0</x:v>
      </x:c>
      <x:c r="M15" s="10" t="str">
        <x:f>IF(COUNTA(A15:I15)=0,"",IF(OR(A15="",C15="",NOT(ISNUMBER(B15))),"번호·날짜·채널 입력",IF(COUNT(D15:I15)&lt;6,"금액 6칸 입력",IF(MIN(D15:H15)&lt;0,"차감 전 금액 확인",IF(COUNTIFS($A$12:$A$111,A15)&gt;1,"정산번호 중복","입력완료")))))</x:f>
        <x:v>입력완료</x:v>
      </x:c>
      <x:c r="N15" s="10" t="str">
        <x:f>IF(M15="","",IF(M15&lt;&gt;"입력완료",M15,IF(L15=0,"입금금액 일치","입금 차액 확인")))</x:f>
        <x:v>입금금액 일치</x:v>
      </x:c>
    </x:row>
    <x:row r="16" ht="28" customHeight="1">
      <x:c r="A16" s="11" t="str">
        <x:v>S-005</x:v>
      </x:c>
      <x:c r="B16" s="12" t="n">
        <x:v>46309</x:v>
      </x:c>
      <x:c r="C16" s="11" t="str">
        <x:v>확인 중</x:v>
      </x:c>
      <x:c r="D16" s="13" t="n">
        <x:v>110000</x:v>
      </x:c>
      <x:c r="E16" s="13" t="n">
        <x:v>0</x:v>
      </x:c>
      <x:c r="F16" s="13"/>
      <x:c r="G16" s="13" t="n">
        <x:v>0</x:v>
      </x:c>
      <x:c r="H16" s="13" t="n">
        <x:v>0</x:v>
      </x:c>
      <x:c r="I16" s="13" t="n">
        <x:v>107000</x:v>
      </x:c>
      <x:c r="J16" s="14" t="n">
        <x:f>IF(COUNT(D16:E16)&lt;2,"",D16-E16)</x:f>
        <x:v>110000</x:v>
      </x:c>
      <x:c r="K16" s="14" t="str">
        <x:f>IF(COUNT(D16:H16)&lt;5,"",J16-F16-G16+H16)</x:f>
      </x:c>
      <x:c r="L16" s="14" t="str">
        <x:f>IF(COUNT(I16,K16)&lt;2,"",I16-K16)</x:f>
      </x:c>
      <x:c r="M16" s="10" t="str">
        <x:f>IF(COUNTA(A16:I16)=0,"",IF(OR(A16="",C16="",NOT(ISNUMBER(B16))),"번호·날짜·채널 입력",IF(COUNT(D16:I16)&lt;6,"금액 6칸 입력",IF(MIN(D16:H16)&lt;0,"차감 전 금액 확인",IF(COUNTIFS($A$12:$A$111,A16)&gt;1,"정산번호 중복","입력완료")))))</x:f>
        <x:v>금액 6칸 입력</x:v>
      </x:c>
      <x:c r="N16" s="10" t="str">
        <x:f>IF(M16="","",IF(M16&lt;&gt;"입력완료",M16,IF(L16=0,"입금금액 일치","입금 차액 확인")))</x:f>
        <x:v>금액 6칸 입력</x:v>
      </x:c>
    </x:row>
    <x:row r="20">
      <x:c r="A20" s="15" t="str">
        <x:v>S-001: 1,100,000 − 55,000 − 20,900 = 1,024,100원으로 실제 입금과 일치해요.</x:v>
      </x:c>
      <x:c r="B20" s="15"/>
      <x:c r="C20" s="15"/>
      <x:c r="D20" s="15"/>
      <x:c r="E20" s="15"/>
      <x:c r="F20" s="15"/>
      <x:c r="G20" s="15"/>
      <x:c r="H20" s="15"/>
      <x:c r="I20" s="15"/>
      <x:c r="J20" s="15"/>
      <x:c r="K20" s="15"/>
      <x:c r="L20" s="15"/>
      <x:c r="M20" s="15"/>
      <x:c r="N20" s="15"/>
    </x:row>
    <x:row r="21">
      <x:c r="A21" s="15" t="str">
        <x:v>S-002: 신규 보류 100,000원을 반영하면 예상 입금은 1,814,000원이에요.</x:v>
      </x:c>
      <x:c r="B21" s="15"/>
      <x:c r="C21" s="15"/>
      <x:c r="D21" s="15"/>
      <x:c r="E21" s="15"/>
      <x:c r="F21" s="15"/>
      <x:c r="G21" s="15"/>
      <x:c r="H21" s="15"/>
      <x:c r="I21" s="15"/>
      <x:c r="J21" s="15"/>
      <x:c r="K21" s="15"/>
      <x:c r="L21" s="15"/>
      <x:c r="M21" s="15"/>
      <x:c r="N21" s="15"/>
    </x:row>
    <x:row r="22">
      <x:c r="A22" s="15" t="str">
        <x:v>S-003: 예상 880,000원보다 10,000원이 덜 들어왔으므로 차감 내역과 입금 범위를 확인해요.</x:v>
      </x:c>
      <x:c r="B22" s="15"/>
      <x:c r="C22" s="15"/>
      <x:c r="D22" s="15"/>
      <x:c r="E22" s="15"/>
      <x:c r="F22" s="15"/>
      <x:c r="G22" s="15"/>
      <x:c r="H22" s="15"/>
      <x:c r="I22" s="15"/>
      <x:c r="J22" s="15"/>
      <x:c r="K22" s="15"/>
      <x:c r="L22" s="15"/>
      <x:c r="M22" s="15"/>
      <x:c r="N22" s="15"/>
    </x:row>
    <x:row r="23">
      <x:c r="A23" s="15" t="str">
        <x:v>S-004: 새 판매가 없어도 보류 해제액 100,000원이 입금될 수 있어요. 이를 새 매출로 더하지 않아요.</x:v>
      </x:c>
      <x:c r="B23" s="15"/>
      <x:c r="C23" s="15"/>
      <x:c r="D23" s="15"/>
      <x:c r="E23" s="15"/>
      <x:c r="F23" s="15"/>
      <x:c r="G23" s="15"/>
      <x:c r="H23" s="15"/>
      <x:c r="I23" s="15"/>
      <x:c r="J23" s="15"/>
      <x:c r="K23" s="15"/>
      <x:c r="L23" s="15"/>
      <x:c r="M23" s="15"/>
      <x:c r="N23" s="15"/>
    </x:row>
    <x:row r="24">
      <x:c r="A24" s="15" t="str">
        <x:v>S-005: 차감 비용이 비어 있어 합계에서 제외돼요. 비용이 없다면 0을 입력해야 합니다.</x:v>
      </x:c>
      <x:c r="B24" s="15"/>
      <x:c r="C24" s="15"/>
      <x:c r="D24" s="15"/>
      <x:c r="E24" s="15"/>
      <x:c r="F24" s="15"/>
      <x:c r="G24" s="15"/>
      <x:c r="H24" s="15"/>
      <x:c r="I24" s="15"/>
      <x:c r="J24" s="15"/>
      <x:c r="K24" s="15"/>
      <x:c r="L24" s="15"/>
      <x:c r="M24" s="15"/>
      <x:c r="N24" s="15"/>
    </x:row>
    <x:row r="25">
      <x:c r="A25" s="15"/>
      <x:c r="B25" s="15"/>
      <x:c r="C25" s="15"/>
      <x:c r="D25" s="15"/>
      <x:c r="E25" s="15"/>
      <x:c r="F25" s="15"/>
      <x:c r="G25" s="15"/>
      <x:c r="H25" s="15"/>
      <x:c r="I25" s="15"/>
      <x:c r="J25" s="15"/>
      <x:c r="K25" s="15"/>
      <x:c r="L25" s="15"/>
      <x:c r="M25" s="15"/>
      <x:c r="N25" s="15"/>
    </x:row>
    <x:row r="26">
      <x:c r="A26" s="15"/>
      <x:c r="B26" s="15"/>
      <x:c r="C26" s="15"/>
      <x:c r="D26" s="15"/>
      <x:c r="E26" s="15"/>
      <x:c r="F26" s="15"/>
      <x:c r="G26" s="15"/>
      <x:c r="H26" s="15"/>
      <x:c r="I26" s="15"/>
      <x:c r="J26" s="15"/>
      <x:c r="K26" s="15"/>
      <x:c r="L26" s="15"/>
      <x:c r="M26" s="15"/>
      <x:c r="N26" s="15"/>
    </x:row>
    <x:row r="27">
      <x:c r="A27" s="15"/>
      <x:c r="B27" s="15"/>
      <x:c r="C27" s="15"/>
      <x:c r="D27" s="15"/>
      <x:c r="E27" s="15"/>
      <x:c r="F27" s="15"/>
      <x:c r="G27" s="15"/>
      <x:c r="H27" s="15"/>
      <x:c r="I27" s="15"/>
      <x:c r="J27" s="15"/>
      <x:c r="K27" s="15"/>
      <x:c r="L27" s="15"/>
      <x:c r="M27" s="15"/>
      <x:c r="N27" s="15"/>
    </x:row>
    <x:row r="28">
      <x:c r="A28" s="15" t="str">
        <x:v>자료 출처: 플랫폼·카드 정산명세와 통장 내역. 예시는 모두 가상 거래입니다.</x:v>
      </x:c>
      <x:c r="B28" s="15"/>
      <x:c r="C28" s="15"/>
      <x:c r="D28" s="15"/>
      <x:c r="E28" s="15"/>
      <x:c r="F28" s="15"/>
      <x:c r="G28" s="15"/>
      <x:c r="H28" s="15"/>
      <x:c r="I28" s="15"/>
      <x:c r="J28" s="15"/>
      <x:c r="K28" s="15"/>
      <x:c r="L28" s="15"/>
      <x:c r="M28" s="15"/>
      <x:c r="N28" s="15"/>
    </x:row>
  </x:sheetData>
  <x:conditionalFormatting sqref="M12:M16">
    <x:cfRule type="expression" dxfId="2" priority="1">
      <x:formula>AND($M12&lt;&gt;"",$M12&lt;&gt;"입력완료")</x:formula>
    </x:cfRule>
  </x:conditionalFormatting>
  <x:conditionalFormatting sqref="N12:N16">
    <x:cfRule type="containsText" dxfId="3" priority="2" operator="containsText" text="차액"/>
  </x:conditionalFormatting>
  <x:pageMargins left="0.7" right="0.7" top="0.75" bottom="0.75" header="0.3" footer="0.3"/>
</x:worksheet>
</file>