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1c06aae7e43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입력" sheetId="1" r:id="Ra4f3f687df0844c4"/>
    <x:sheet xmlns:r="http://schemas.openxmlformats.org/officeDocument/2006/relationships" name="작성예시" sheetId="2" r:id="R3ba2930e14974a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[Red](#,##0);0"/>
    <x:numFmt numFmtId="201" formatCode="yyyy-mm-dd"/>
  </x:numFmts>
  <x:fonts count="5">
    <x:font>
      <x:sz val="11"/>
      <x:name val="Carlito"/>
    </x:font>
    <x:font>
      <x:sz val="11"/>
      <x:color rgb="FF263529"/>
      <x:name val="Malgun Gothic"/>
    </x:font>
    <x:font>
      <x:b/>
      <x:sz val="17"/>
      <x:color rgb="FF263529"/>
      <x:name val="Malgun Gothic"/>
    </x:font>
    <x:font>
      <x:sz val="11"/>
      <x:color rgb="FF596158"/>
      <x:name val="Malgun Gothic"/>
    </x:font>
    <x:font>
      <x:b/>
      <x:sz val="11"/>
      <x:color rgb="FFFFFFFF"/>
      <x:name val="Malgun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395C48"/>
      </x:patternFill>
    </x:fill>
    <x:fill>
      <x:patternFill patternType="solid">
        <x:fgColor rgb="FFF0F2EF"/>
      </x:patternFill>
    </x:fill>
    <x:fill>
      <x:patternFill patternType="solid">
        <x:fgColor rgb="FFFFF4CF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</x:cellXfs>
  <x:cellStyles count="1">
    <x:cellStyle name="Normal" xfId="0"/>
  </x:cellStyles>
  <x:dxfs count="4">
    <x:dxf>
      <x:font>
        <x:b/>
        <x:color rgb="FF9C2A20"/>
      </x:font>
      <x:fill>
        <x:patternFill patternType="solid">
          <x:bgColor rgb="FFFCE4E1"/>
        </x:patternFill>
      </x:fill>
    </x:dxf>
    <x:dxf>
      <x:font>
        <x:color rgb="FF9C2A20"/>
      </x:font>
      <x:fill>
        <x:patternFill patternType="solid">
          <x:bgColor rgb="FFFCE4E1"/>
        </x:patternFill>
      </x:fill>
    </x:dxf>
    <x:dxf>
      <x:font>
        <x:b/>
        <x:color rgb="FF9C2A20"/>
      </x:font>
      <x:fill>
        <x:patternFill patternType="solid">
          <x:bgColor rgb="FFFCE4E1"/>
        </x:patternFill>
      </x:fill>
    </x:dxf>
    <x:dxf>
      <x:font>
        <x:color rgb="FF9C2A20"/>
      </x:font>
      <x:fill>
        <x:patternFill patternType="solid">
          <x:bgColor rgb="FFFC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6d8ca3d8f448f6" /><Relationship Type="http://schemas.openxmlformats.org/officeDocument/2006/relationships/theme" Target="/xl/theme/theme1.xml" Id="R533f723208564a3a" /><Relationship Type="http://schemas.openxmlformats.org/officeDocument/2006/relationships/sharedStrings" Target="/xl/sharedStrings.xml" Id="Rc213836847a04678" /><Relationship Type="http://schemas.openxmlformats.org/officeDocument/2006/relationships/worksheet" Target="/xl/worksheets/sheet1.xml" Id="Ra4f3f687df0844c4" /><Relationship Type="http://schemas.openxmlformats.org/officeDocument/2006/relationships/worksheet" Target="/xl/worksheets/sheet2.xml" Id="R3ba2930e14974a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95C48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18.75" hidden="0" customWidth="1"/>
    <x:col min="2" max="2" width="18.75" hidden="0" customWidth="1"/>
    <x:col min="3" max="3" width="18.75" hidden="0" customWidth="1"/>
    <x:col min="4" max="4" width="15.630000114440918" hidden="0" customWidth="1"/>
    <x:col min="5" max="5" width="15.630000114440918" hidden="0" customWidth="1"/>
    <x:col min="6" max="6" width="15.630000114440918" hidden="0" customWidth="1"/>
    <x:col min="7" max="7" width="15.630000114440918" hidden="0" customWidth="1"/>
    <x:col min="8" max="8" width="15.630000114440918" hidden="0" customWidth="1"/>
    <x:col min="9" max="9" width="15.630000114440918" hidden="0" customWidth="1"/>
    <x:col min="10" max="10" width="15.630000114440918" hidden="0" customWidth="1"/>
    <x:col min="11" max="11" width="15.630000114440918" hidden="0" customWidth="1"/>
    <x:col min="12" max="12" width="21.8799991607666" hidden="0" customWidth="1"/>
    <x:col min="13" max="13" width="21.8799991607666" hidden="0" customWidth="1"/>
    <x:col min="14" max="14" width="21.8799991607666" hidden="0" customWidth="1"/>
    <x:col min="15" max="15" width="21.8799991607666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4" customHeight="1">
      <x:c r="A2" s="3" t="str">
        <x:v>매입 증빙·장부세액 대조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28" customHeight="1">
      <x:c r="A3" s="4" t="str">
        <x:v>노란 입력칸에 기록하면 회색 계산칸과 위쪽 요약이 갱신됩니다.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</x:row>
    <x:row r="4" ht="28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32" customHeight="1">
      <x:c r="A5" s="2" t="str">
        <x:v>대조용 세액 합계</x:v>
      </x:c>
      <x:c r="B5" s="5" t="str">
        <x:f>IF(COUNTIFS(L12:L111,"입력완료")=0,"",SUMIFS(M12:M111,L12:L111,"입력완료"))</x:f>
      </x:c>
      <x:c r="C5" s="2"/>
      <x:c r="D5" s="2" t="str">
        <x:v>장부 세액 합계</x:v>
      </x:c>
      <x:c r="E5" s="5" t="str">
        <x:f>IF(COUNTIFS(L12:L111,"입력완료")=0,"",SUMIFS(K12:K111,L12:L111,"입력완료"))</x:f>
      </x:c>
      <x:c r="F5" s="2"/>
      <x:c r="G5" s="2" t="str">
        <x:v>입력완료 건수</x:v>
      </x:c>
      <x:c r="H5" s="2" t="n">
        <x:f>COUNTIFS(L12:L111,"입력완료")</x:f>
        <x:v>0</x:v>
      </x:c>
      <x:c r="I5" s="2"/>
      <x:c r="J5" s="2" t="str">
        <x:v>보완할 입력</x:v>
      </x:c>
      <x:c r="K5" s="2" t="n">
        <x:f>SUMPRODUCT((L12:L111&lt;&gt;"")*(L12:L111&lt;&gt;"입력완료"))</x:f>
        <x:v>0</x:v>
      </x:c>
      <x:c r="L5" s="2"/>
      <x:c r="M5" s="2"/>
      <x:c r="N5" s="2"/>
      <x:c r="O5" s="2"/>
    </x:row>
    <x:row r="6" ht="28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28" customHeight="1">
      <x:c r="A7" s="4" t="str">
        <x:v>한 거래는 한 줄에 입력해요. 같은 거래의 세금계산서·카드전표를 별도 줄로 적었다면 같은 내부 거래번호를 쓰세요.</x:v>
      </x:c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  <x:c r="N7" s="4"/>
      <x:c r="O7" s="4"/>
    </x:row>
    <x:row r="8" ht="28" customHeight="1">
      <x:c r="A8" s="4" t="str">
        <x:v>검토 결론은 직접 확인해 선택해요. 공제검토완료는 전표 부가세, 불공제는 0원과 장부 반영세액을 비교합니다.</x:v>
      </x:c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</x:row>
    <x:row r="9" ht="28" customHeight="1">
      <x:c r="A9" s="4" t="str">
        <x:v>요약은 입력완료행만 합산해요. 과세·공제 여부를 자동 판단하지 않으며, 검토중·미수취·중복 건은 먼저 해결해야 해요.</x:v>
      </x:c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</x:row>
    <x:row r="10" ht="28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 ht="44" customHeight="1">
      <x:c r="A11" s="9" t="str">
        <x:v>내부 거래번호</x:v>
      </x:c>
      <x:c r="B11" s="9" t="str">
        <x:v>거래일</x:v>
      </x:c>
      <x:c r="C11" s="9" t="str">
        <x:v>거래처</x:v>
      </x:c>
      <x:c r="D11" s="9" t="str">
        <x:v>공급가액</x:v>
      </x:c>
      <x:c r="E11" s="9" t="str">
        <x:v>전표 부가세</x:v>
      </x:c>
      <x:c r="F11" s="9" t="str">
        <x:v>지출 합계</x:v>
      </x:c>
      <x:c r="G11" s="9" t="str">
        <x:v>증빙 종류</x:v>
      </x:c>
      <x:c r="H11" s="9" t="str">
        <x:v>증빙번호</x:v>
      </x:c>
      <x:c r="I11" s="9" t="str">
        <x:v>사업 사용 목적</x:v>
      </x:c>
      <x:c r="J11" s="9" t="str">
        <x:v>검토 결론</x:v>
      </x:c>
      <x:c r="K11" s="9" t="str">
        <x:v>장부 반영세액</x:v>
      </x:c>
      <x:c r="L11" s="9" t="str">
        <x:v>입력 확인</x:v>
      </x:c>
      <x:c r="M11" s="9" t="str">
        <x:v>대조용 세액</x:v>
      </x:c>
      <x:c r="N11" s="9" t="str">
        <x:v>세액 차이</x:v>
      </x:c>
      <x:c r="O11" s="9" t="str">
        <x:v>다음 확인</x:v>
      </x:c>
    </x:row>
    <x:row r="12" ht="28" customHeight="1">
      <x:c r="A12" s="11"/>
      <x:c r="B12" s="12"/>
      <x:c r="C12" s="11"/>
      <x:c r="D12" s="13"/>
      <x:c r="E12" s="13"/>
      <x:c r="F12" s="14" t="str">
        <x:f>IF(COUNT(D12:E12)&lt;2,"",SUM(D12:E12))</x:f>
      </x:c>
      <x:c r="G12" s="11"/>
      <x:c r="H12" s="11"/>
      <x:c r="I12" s="11"/>
      <x:c r="J12" s="11"/>
      <x:c r="K12" s="13"/>
      <x:c r="L12" s="10" t="str">
        <x:f>IF(COUNTA(A12:E12,G12:K12)=0,"",IF(OR(A12="",C12="",NOT(ISNUMBER(B12))),"번호·일자·거래처 입력",IF(COUNTIFS($A$12:$A$111,A12)&gt;1,"거래번호 중복",IF(OR(G12="",G12="미수취",H12=""),"증빙 수취 확인",IF(COUNTIFS($C$12:$C$111,C12,$H$12:$H$111,H12)&gt;1,"증빙번호 중복",IF(I12="","사업 목적 입력",IF(COUNT(D12:E12,K12)&lt;3,"금액 3칸 입력",IF(AND(J12&lt;&gt;"공제검토완료",J12&lt;&gt;"불공제"),"공제 요건 검토","입력완료"))))))))</x:f>
      </x:c>
      <x:c r="M12" s="14" t="str">
        <x:f>IF(L12&lt;&gt;"입력완료","",IF(J12="공제검토완료",E12,0))</x:f>
      </x:c>
      <x:c r="N12" s="14" t="str">
        <x:f>IF(COUNT(K12,M12)&lt;2,"",K12-M12)</x:f>
      </x:c>
      <x:c r="O12" s="10" t="str">
        <x:f>IF(L12="","",IF(L12&lt;&gt;"입력완료",L12,IF(N12=0,"입력 결론과 일치","장부 세액 확인")))</x:f>
      </x:c>
    </x:row>
    <x:row r="13" ht="28" customHeight="1">
      <x:c r="A13" s="11"/>
      <x:c r="B13" s="12"/>
      <x:c r="C13" s="11"/>
      <x:c r="D13" s="13"/>
      <x:c r="E13" s="13"/>
      <x:c r="F13" s="14" t="str">
        <x:f>IF(COUNT(D13:E13)&lt;2,"",SUM(D13:E13))</x:f>
      </x:c>
      <x:c r="G13" s="11"/>
      <x:c r="H13" s="11"/>
      <x:c r="I13" s="11"/>
      <x:c r="J13" s="11"/>
      <x:c r="K13" s="13"/>
      <x:c r="L13" s="10" t="str">
        <x:f>IF(COUNTA(A13:E13,G13:K13)=0,"",IF(OR(A13="",C13="",NOT(ISNUMBER(B13))),"번호·일자·거래처 입력",IF(COUNTIFS($A$12:$A$111,A13)&gt;1,"거래번호 중복",IF(OR(G13="",G13="미수취",H13=""),"증빙 수취 확인",IF(COUNTIFS($C$12:$C$111,C13,$H$12:$H$111,H13)&gt;1,"증빙번호 중복",IF(I13="","사업 목적 입력",IF(COUNT(D13:E13,K13)&lt;3,"금액 3칸 입력",IF(AND(J13&lt;&gt;"공제검토완료",J13&lt;&gt;"불공제"),"공제 요건 검토","입력완료"))))))))</x:f>
      </x:c>
      <x:c r="M13" s="14" t="str">
        <x:f>IF(L13&lt;&gt;"입력완료","",IF(J13="공제검토완료",E13,0))</x:f>
      </x:c>
      <x:c r="N13" s="14" t="str">
        <x:f>IF(COUNT(K13,M13)&lt;2,"",K13-M13)</x:f>
      </x:c>
      <x:c r="O13" s="10" t="str">
        <x:f>IF(L13="","",IF(L13&lt;&gt;"입력완료",L13,IF(N13=0,"입력 결론과 일치","장부 세액 확인")))</x:f>
      </x:c>
    </x:row>
    <x:row r="14" ht="28" customHeight="1">
      <x:c r="A14" s="11"/>
      <x:c r="B14" s="12"/>
      <x:c r="C14" s="11"/>
      <x:c r="D14" s="13"/>
      <x:c r="E14" s="13"/>
      <x:c r="F14" s="14" t="str">
        <x:f>IF(COUNT(D14:E14)&lt;2,"",SUM(D14:E14))</x:f>
      </x:c>
      <x:c r="G14" s="11"/>
      <x:c r="H14" s="11"/>
      <x:c r="I14" s="11"/>
      <x:c r="J14" s="11"/>
      <x:c r="K14" s="13"/>
      <x:c r="L14" s="10" t="str">
        <x:f>IF(COUNTA(A14:E14,G14:K14)=0,"",IF(OR(A14="",C14="",NOT(ISNUMBER(B14))),"번호·일자·거래처 입력",IF(COUNTIFS($A$12:$A$111,A14)&gt;1,"거래번호 중복",IF(OR(G14="",G14="미수취",H14=""),"증빙 수취 확인",IF(COUNTIFS($C$12:$C$111,C14,$H$12:$H$111,H14)&gt;1,"증빙번호 중복",IF(I14="","사업 목적 입력",IF(COUNT(D14:E14,K14)&lt;3,"금액 3칸 입력",IF(AND(J14&lt;&gt;"공제검토완료",J14&lt;&gt;"불공제"),"공제 요건 검토","입력완료"))))))))</x:f>
      </x:c>
      <x:c r="M14" s="14" t="str">
        <x:f>IF(L14&lt;&gt;"입력완료","",IF(J14="공제검토완료",E14,0))</x:f>
      </x:c>
      <x:c r="N14" s="14" t="str">
        <x:f>IF(COUNT(K14,M14)&lt;2,"",K14-M14)</x:f>
      </x:c>
      <x:c r="O14" s="10" t="str">
        <x:f>IF(L14="","",IF(L14&lt;&gt;"입력완료",L14,IF(N14=0,"입력 결론과 일치","장부 세액 확인")))</x:f>
      </x:c>
    </x:row>
    <x:row r="15" ht="28" customHeight="1">
      <x:c r="A15" s="11"/>
      <x:c r="B15" s="12"/>
      <x:c r="C15" s="11"/>
      <x:c r="D15" s="13"/>
      <x:c r="E15" s="13"/>
      <x:c r="F15" s="14" t="str">
        <x:f>IF(COUNT(D15:E15)&lt;2,"",SUM(D15:E15))</x:f>
      </x:c>
      <x:c r="G15" s="11"/>
      <x:c r="H15" s="11"/>
      <x:c r="I15" s="11"/>
      <x:c r="J15" s="11"/>
      <x:c r="K15" s="13"/>
      <x:c r="L15" s="10" t="str">
        <x:f>IF(COUNTA(A15:E15,G15:K15)=0,"",IF(OR(A15="",C15="",NOT(ISNUMBER(B15))),"번호·일자·거래처 입력",IF(COUNTIFS($A$12:$A$111,A15)&gt;1,"거래번호 중복",IF(OR(G15="",G15="미수취",H15=""),"증빙 수취 확인",IF(COUNTIFS($C$12:$C$111,C15,$H$12:$H$111,H15)&gt;1,"증빙번호 중복",IF(I15="","사업 목적 입력",IF(COUNT(D15:E15,K15)&lt;3,"금액 3칸 입력",IF(AND(J15&lt;&gt;"공제검토완료",J15&lt;&gt;"불공제"),"공제 요건 검토","입력완료"))))))))</x:f>
      </x:c>
      <x:c r="M15" s="14" t="str">
        <x:f>IF(L15&lt;&gt;"입력완료","",IF(J15="공제검토완료",E15,0))</x:f>
      </x:c>
      <x:c r="N15" s="14" t="str">
        <x:f>IF(COUNT(K15,M15)&lt;2,"",K15-M15)</x:f>
      </x:c>
      <x:c r="O15" s="10" t="str">
        <x:f>IF(L15="","",IF(L15&lt;&gt;"입력완료",L15,IF(N15=0,"입력 결론과 일치","장부 세액 확인")))</x:f>
      </x:c>
    </x:row>
    <x:row r="16" ht="28" customHeight="1">
      <x:c r="A16" s="11"/>
      <x:c r="B16" s="12"/>
      <x:c r="C16" s="11"/>
      <x:c r="D16" s="13"/>
      <x:c r="E16" s="13"/>
      <x:c r="F16" s="14" t="str">
        <x:f>IF(COUNT(D16:E16)&lt;2,"",SUM(D16:E16))</x:f>
      </x:c>
      <x:c r="G16" s="11"/>
      <x:c r="H16" s="11"/>
      <x:c r="I16" s="11"/>
      <x:c r="J16" s="11"/>
      <x:c r="K16" s="13"/>
      <x:c r="L16" s="10" t="str">
        <x:f>IF(COUNTA(A16:E16,G16:K16)=0,"",IF(OR(A16="",C16="",NOT(ISNUMBER(B16))),"번호·일자·거래처 입력",IF(COUNTIFS($A$12:$A$111,A16)&gt;1,"거래번호 중복",IF(OR(G16="",G16="미수취",H16=""),"증빙 수취 확인",IF(COUNTIFS($C$12:$C$111,C16,$H$12:$H$111,H16)&gt;1,"증빙번호 중복",IF(I16="","사업 목적 입력",IF(COUNT(D16:E16,K16)&lt;3,"금액 3칸 입력",IF(AND(J16&lt;&gt;"공제검토완료",J16&lt;&gt;"불공제"),"공제 요건 검토","입력완료"))))))))</x:f>
      </x:c>
      <x:c r="M16" s="14" t="str">
        <x:f>IF(L16&lt;&gt;"입력완료","",IF(J16="공제검토완료",E16,0))</x:f>
      </x:c>
      <x:c r="N16" s="14" t="str">
        <x:f>IF(COUNT(K16,M16)&lt;2,"",K16-M16)</x:f>
      </x:c>
      <x:c r="O16" s="10" t="str">
        <x:f>IF(L16="","",IF(L16&lt;&gt;"입력완료",L16,IF(N16=0,"입력 결론과 일치","장부 세액 확인")))</x:f>
      </x:c>
    </x:row>
    <x:row r="17" ht="28" customHeight="1">
      <x:c r="A17" s="11"/>
      <x:c r="B17" s="12"/>
      <x:c r="C17" s="11"/>
      <x:c r="D17" s="13"/>
      <x:c r="E17" s="13"/>
      <x:c r="F17" s="14" t="str">
        <x:f>IF(COUNT(D17:E17)&lt;2,"",SUM(D17:E17))</x:f>
      </x:c>
      <x:c r="G17" s="11"/>
      <x:c r="H17" s="11"/>
      <x:c r="I17" s="11"/>
      <x:c r="J17" s="11"/>
      <x:c r="K17" s="13"/>
      <x:c r="L17" s="10" t="str">
        <x:f>IF(COUNTA(A17:E17,G17:K17)=0,"",IF(OR(A17="",C17="",NOT(ISNUMBER(B17))),"번호·일자·거래처 입력",IF(COUNTIFS($A$12:$A$111,A17)&gt;1,"거래번호 중복",IF(OR(G17="",G17="미수취",H17=""),"증빙 수취 확인",IF(COUNTIFS($C$12:$C$111,C17,$H$12:$H$111,H17)&gt;1,"증빙번호 중복",IF(I17="","사업 목적 입력",IF(COUNT(D17:E17,K17)&lt;3,"금액 3칸 입력",IF(AND(J17&lt;&gt;"공제검토완료",J17&lt;&gt;"불공제"),"공제 요건 검토","입력완료"))))))))</x:f>
      </x:c>
      <x:c r="M17" s="14" t="str">
        <x:f>IF(L17&lt;&gt;"입력완료","",IF(J17="공제검토완료",E17,0))</x:f>
      </x:c>
      <x:c r="N17" s="14" t="str">
        <x:f>IF(COUNT(K17,M17)&lt;2,"",K17-M17)</x:f>
      </x:c>
      <x:c r="O17" s="10" t="str">
        <x:f>IF(L17="","",IF(L17&lt;&gt;"입력완료",L17,IF(N17=0,"입력 결론과 일치","장부 세액 확인")))</x:f>
      </x:c>
    </x:row>
    <x:row r="18" ht="28" customHeight="1">
      <x:c r="A18" s="11"/>
      <x:c r="B18" s="12"/>
      <x:c r="C18" s="11"/>
      <x:c r="D18" s="13"/>
      <x:c r="E18" s="13"/>
      <x:c r="F18" s="14" t="str">
        <x:f>IF(COUNT(D18:E18)&lt;2,"",SUM(D18:E18))</x:f>
      </x:c>
      <x:c r="G18" s="11"/>
      <x:c r="H18" s="11"/>
      <x:c r="I18" s="11"/>
      <x:c r="J18" s="11"/>
      <x:c r="K18" s="13"/>
      <x:c r="L18" s="10" t="str">
        <x:f>IF(COUNTA(A18:E18,G18:K18)=0,"",IF(OR(A18="",C18="",NOT(ISNUMBER(B18))),"번호·일자·거래처 입력",IF(COUNTIFS($A$12:$A$111,A18)&gt;1,"거래번호 중복",IF(OR(G18="",G18="미수취",H18=""),"증빙 수취 확인",IF(COUNTIFS($C$12:$C$111,C18,$H$12:$H$111,H18)&gt;1,"증빙번호 중복",IF(I18="","사업 목적 입력",IF(COUNT(D18:E18,K18)&lt;3,"금액 3칸 입력",IF(AND(J18&lt;&gt;"공제검토완료",J18&lt;&gt;"불공제"),"공제 요건 검토","입력완료"))))))))</x:f>
      </x:c>
      <x:c r="M18" s="14" t="str">
        <x:f>IF(L18&lt;&gt;"입력완료","",IF(J18="공제검토완료",E18,0))</x:f>
      </x:c>
      <x:c r="N18" s="14" t="str">
        <x:f>IF(COUNT(K18,M18)&lt;2,"",K18-M18)</x:f>
      </x:c>
      <x:c r="O18" s="10" t="str">
        <x:f>IF(L18="","",IF(L18&lt;&gt;"입력완료",L18,IF(N18=0,"입력 결론과 일치","장부 세액 확인")))</x:f>
      </x:c>
    </x:row>
    <x:row r="19" ht="28" customHeight="1">
      <x:c r="A19" s="11"/>
      <x:c r="B19" s="12"/>
      <x:c r="C19" s="11"/>
      <x:c r="D19" s="13"/>
      <x:c r="E19" s="13"/>
      <x:c r="F19" s="14" t="str">
        <x:f>IF(COUNT(D19:E19)&lt;2,"",SUM(D19:E19))</x:f>
      </x:c>
      <x:c r="G19" s="11"/>
      <x:c r="H19" s="11"/>
      <x:c r="I19" s="11"/>
      <x:c r="J19" s="11"/>
      <x:c r="K19" s="13"/>
      <x:c r="L19" s="10" t="str">
        <x:f>IF(COUNTA(A19:E19,G19:K19)=0,"",IF(OR(A19="",C19="",NOT(ISNUMBER(B19))),"번호·일자·거래처 입력",IF(COUNTIFS($A$12:$A$111,A19)&gt;1,"거래번호 중복",IF(OR(G19="",G19="미수취",H19=""),"증빙 수취 확인",IF(COUNTIFS($C$12:$C$111,C19,$H$12:$H$111,H19)&gt;1,"증빙번호 중복",IF(I19="","사업 목적 입력",IF(COUNT(D19:E19,K19)&lt;3,"금액 3칸 입력",IF(AND(J19&lt;&gt;"공제검토완료",J19&lt;&gt;"불공제"),"공제 요건 검토","입력완료"))))))))</x:f>
      </x:c>
      <x:c r="M19" s="14" t="str">
        <x:f>IF(L19&lt;&gt;"입력완료","",IF(J19="공제검토완료",E19,0))</x:f>
      </x:c>
      <x:c r="N19" s="14" t="str">
        <x:f>IF(COUNT(K19,M19)&lt;2,"",K19-M19)</x:f>
      </x:c>
      <x:c r="O19" s="10" t="str">
        <x:f>IF(L19="","",IF(L19&lt;&gt;"입력완료",L19,IF(N19=0,"입력 결론과 일치","장부 세액 확인")))</x:f>
      </x:c>
    </x:row>
    <x:row r="20" ht="28" customHeight="1">
      <x:c r="A20" s="11"/>
      <x:c r="B20" s="12"/>
      <x:c r="C20" s="11"/>
      <x:c r="D20" s="13"/>
      <x:c r="E20" s="13"/>
      <x:c r="F20" s="14" t="str">
        <x:f>IF(COUNT(D20:E20)&lt;2,"",SUM(D20:E20))</x:f>
      </x:c>
      <x:c r="G20" s="11"/>
      <x:c r="H20" s="11"/>
      <x:c r="I20" s="11"/>
      <x:c r="J20" s="11"/>
      <x:c r="K20" s="13"/>
      <x:c r="L20" s="10" t="str">
        <x:f>IF(COUNTA(A20:E20,G20:K20)=0,"",IF(OR(A20="",C20="",NOT(ISNUMBER(B20))),"번호·일자·거래처 입력",IF(COUNTIFS($A$12:$A$111,A20)&gt;1,"거래번호 중복",IF(OR(G20="",G20="미수취",H20=""),"증빙 수취 확인",IF(COUNTIFS($C$12:$C$111,C20,$H$12:$H$111,H20)&gt;1,"증빙번호 중복",IF(I20="","사업 목적 입력",IF(COUNT(D20:E20,K20)&lt;3,"금액 3칸 입력",IF(AND(J20&lt;&gt;"공제검토완료",J20&lt;&gt;"불공제"),"공제 요건 검토","입력완료"))))))))</x:f>
      </x:c>
      <x:c r="M20" s="14" t="str">
        <x:f>IF(L20&lt;&gt;"입력완료","",IF(J20="공제검토완료",E20,0))</x:f>
      </x:c>
      <x:c r="N20" s="14" t="str">
        <x:f>IF(COUNT(K20,M20)&lt;2,"",K20-M20)</x:f>
      </x:c>
      <x:c r="O20" s="10" t="str">
        <x:f>IF(L20="","",IF(L20&lt;&gt;"입력완료",L20,IF(N20=0,"입력 결론과 일치","장부 세액 확인")))</x:f>
      </x:c>
    </x:row>
    <x:row r="21" ht="28" customHeight="1">
      <x:c r="A21" s="11"/>
      <x:c r="B21" s="12"/>
      <x:c r="C21" s="11"/>
      <x:c r="D21" s="13"/>
      <x:c r="E21" s="13"/>
      <x:c r="F21" s="14" t="str">
        <x:f>IF(COUNT(D21:E21)&lt;2,"",SUM(D21:E21))</x:f>
      </x:c>
      <x:c r="G21" s="11"/>
      <x:c r="H21" s="11"/>
      <x:c r="I21" s="11"/>
      <x:c r="J21" s="11"/>
      <x:c r="K21" s="13"/>
      <x:c r="L21" s="10" t="str">
        <x:f>IF(COUNTA(A21:E21,G21:K21)=0,"",IF(OR(A21="",C21="",NOT(ISNUMBER(B21))),"번호·일자·거래처 입력",IF(COUNTIFS($A$12:$A$111,A21)&gt;1,"거래번호 중복",IF(OR(G21="",G21="미수취",H21=""),"증빙 수취 확인",IF(COUNTIFS($C$12:$C$111,C21,$H$12:$H$111,H21)&gt;1,"증빙번호 중복",IF(I21="","사업 목적 입력",IF(COUNT(D21:E21,K21)&lt;3,"금액 3칸 입력",IF(AND(J21&lt;&gt;"공제검토완료",J21&lt;&gt;"불공제"),"공제 요건 검토","입력완료"))))))))</x:f>
      </x:c>
      <x:c r="M21" s="14" t="str">
        <x:f>IF(L21&lt;&gt;"입력완료","",IF(J21="공제검토완료",E21,0))</x:f>
      </x:c>
      <x:c r="N21" s="14" t="str">
        <x:f>IF(COUNT(K21,M21)&lt;2,"",K21-M21)</x:f>
      </x:c>
      <x:c r="O21" s="10" t="str">
        <x:f>IF(L21="","",IF(L21&lt;&gt;"입력완료",L21,IF(N21=0,"입력 결론과 일치","장부 세액 확인")))</x:f>
      </x:c>
    </x:row>
    <x:row r="22" ht="28" customHeight="1">
      <x:c r="A22" s="11"/>
      <x:c r="B22" s="12"/>
      <x:c r="C22" s="11"/>
      <x:c r="D22" s="13"/>
      <x:c r="E22" s="13"/>
      <x:c r="F22" s="14" t="str">
        <x:f>IF(COUNT(D22:E22)&lt;2,"",SUM(D22:E22))</x:f>
      </x:c>
      <x:c r="G22" s="11"/>
      <x:c r="H22" s="11"/>
      <x:c r="I22" s="11"/>
      <x:c r="J22" s="11"/>
      <x:c r="K22" s="13"/>
      <x:c r="L22" s="10" t="str">
        <x:f>IF(COUNTA(A22:E22,G22:K22)=0,"",IF(OR(A22="",C22="",NOT(ISNUMBER(B22))),"번호·일자·거래처 입력",IF(COUNTIFS($A$12:$A$111,A22)&gt;1,"거래번호 중복",IF(OR(G22="",G22="미수취",H22=""),"증빙 수취 확인",IF(COUNTIFS($C$12:$C$111,C22,$H$12:$H$111,H22)&gt;1,"증빙번호 중복",IF(I22="","사업 목적 입력",IF(COUNT(D22:E22,K22)&lt;3,"금액 3칸 입력",IF(AND(J22&lt;&gt;"공제검토완료",J22&lt;&gt;"불공제"),"공제 요건 검토","입력완료"))))))))</x:f>
      </x:c>
      <x:c r="M22" s="14" t="str">
        <x:f>IF(L22&lt;&gt;"입력완료","",IF(J22="공제검토완료",E22,0))</x:f>
      </x:c>
      <x:c r="N22" s="14" t="str">
        <x:f>IF(COUNT(K22,M22)&lt;2,"",K22-M22)</x:f>
      </x:c>
      <x:c r="O22" s="10" t="str">
        <x:f>IF(L22="","",IF(L22&lt;&gt;"입력완료",L22,IF(N22=0,"입력 결론과 일치","장부 세액 확인")))</x:f>
      </x:c>
    </x:row>
    <x:row r="23" ht="28" customHeight="1">
      <x:c r="A23" s="11"/>
      <x:c r="B23" s="12"/>
      <x:c r="C23" s="11"/>
      <x:c r="D23" s="13"/>
      <x:c r="E23" s="13"/>
      <x:c r="F23" s="14" t="str">
        <x:f>IF(COUNT(D23:E23)&lt;2,"",SUM(D23:E23))</x:f>
      </x:c>
      <x:c r="G23" s="11"/>
      <x:c r="H23" s="11"/>
      <x:c r="I23" s="11"/>
      <x:c r="J23" s="11"/>
      <x:c r="K23" s="13"/>
      <x:c r="L23" s="10" t="str">
        <x:f>IF(COUNTA(A23:E23,G23:K23)=0,"",IF(OR(A23="",C23="",NOT(ISNUMBER(B23))),"번호·일자·거래처 입력",IF(COUNTIFS($A$12:$A$111,A23)&gt;1,"거래번호 중복",IF(OR(G23="",G23="미수취",H23=""),"증빙 수취 확인",IF(COUNTIFS($C$12:$C$111,C23,$H$12:$H$111,H23)&gt;1,"증빙번호 중복",IF(I23="","사업 목적 입력",IF(COUNT(D23:E23,K23)&lt;3,"금액 3칸 입력",IF(AND(J23&lt;&gt;"공제검토완료",J23&lt;&gt;"불공제"),"공제 요건 검토","입력완료"))))))))</x:f>
      </x:c>
      <x:c r="M23" s="14" t="str">
        <x:f>IF(L23&lt;&gt;"입력완료","",IF(J23="공제검토완료",E23,0))</x:f>
      </x:c>
      <x:c r="N23" s="14" t="str">
        <x:f>IF(COUNT(K23,M23)&lt;2,"",K23-M23)</x:f>
      </x:c>
      <x:c r="O23" s="10" t="str">
        <x:f>IF(L23="","",IF(L23&lt;&gt;"입력완료",L23,IF(N23=0,"입력 결론과 일치","장부 세액 확인")))</x:f>
      </x:c>
    </x:row>
    <x:row r="24" ht="28" customHeight="1">
      <x:c r="A24" s="11"/>
      <x:c r="B24" s="12"/>
      <x:c r="C24" s="11"/>
      <x:c r="D24" s="13"/>
      <x:c r="E24" s="13"/>
      <x:c r="F24" s="14" t="str">
        <x:f>IF(COUNT(D24:E24)&lt;2,"",SUM(D24:E24))</x:f>
      </x:c>
      <x:c r="G24" s="11"/>
      <x:c r="H24" s="11"/>
      <x:c r="I24" s="11"/>
      <x:c r="J24" s="11"/>
      <x:c r="K24" s="13"/>
      <x:c r="L24" s="10" t="str">
        <x:f>IF(COUNTA(A24:E24,G24:K24)=0,"",IF(OR(A24="",C24="",NOT(ISNUMBER(B24))),"번호·일자·거래처 입력",IF(COUNTIFS($A$12:$A$111,A24)&gt;1,"거래번호 중복",IF(OR(G24="",G24="미수취",H24=""),"증빙 수취 확인",IF(COUNTIFS($C$12:$C$111,C24,$H$12:$H$111,H24)&gt;1,"증빙번호 중복",IF(I24="","사업 목적 입력",IF(COUNT(D24:E24,K24)&lt;3,"금액 3칸 입력",IF(AND(J24&lt;&gt;"공제검토완료",J24&lt;&gt;"불공제"),"공제 요건 검토","입력완료"))))))))</x:f>
      </x:c>
      <x:c r="M24" s="14" t="str">
        <x:f>IF(L24&lt;&gt;"입력완료","",IF(J24="공제검토완료",E24,0))</x:f>
      </x:c>
      <x:c r="N24" s="14" t="str">
        <x:f>IF(COUNT(K24,M24)&lt;2,"",K24-M24)</x:f>
      </x:c>
      <x:c r="O24" s="10" t="str">
        <x:f>IF(L24="","",IF(L24&lt;&gt;"입력완료",L24,IF(N24=0,"입력 결론과 일치","장부 세액 확인")))</x:f>
      </x:c>
    </x:row>
    <x:row r="25" ht="28" customHeight="1">
      <x:c r="A25" s="11"/>
      <x:c r="B25" s="12"/>
      <x:c r="C25" s="11"/>
      <x:c r="D25" s="13"/>
      <x:c r="E25" s="13"/>
      <x:c r="F25" s="14" t="str">
        <x:f>IF(COUNT(D25:E25)&lt;2,"",SUM(D25:E25))</x:f>
      </x:c>
      <x:c r="G25" s="11"/>
      <x:c r="H25" s="11"/>
      <x:c r="I25" s="11"/>
      <x:c r="J25" s="11"/>
      <x:c r="K25" s="13"/>
      <x:c r="L25" s="10" t="str">
        <x:f>IF(COUNTA(A25:E25,G25:K25)=0,"",IF(OR(A25="",C25="",NOT(ISNUMBER(B25))),"번호·일자·거래처 입력",IF(COUNTIFS($A$12:$A$111,A25)&gt;1,"거래번호 중복",IF(OR(G25="",G25="미수취",H25=""),"증빙 수취 확인",IF(COUNTIFS($C$12:$C$111,C25,$H$12:$H$111,H25)&gt;1,"증빙번호 중복",IF(I25="","사업 목적 입력",IF(COUNT(D25:E25,K25)&lt;3,"금액 3칸 입력",IF(AND(J25&lt;&gt;"공제검토완료",J25&lt;&gt;"불공제"),"공제 요건 검토","입력완료"))))))))</x:f>
      </x:c>
      <x:c r="M25" s="14" t="str">
        <x:f>IF(L25&lt;&gt;"입력완료","",IF(J25="공제검토완료",E25,0))</x:f>
      </x:c>
      <x:c r="N25" s="14" t="str">
        <x:f>IF(COUNT(K25,M25)&lt;2,"",K25-M25)</x:f>
      </x:c>
      <x:c r="O25" s="10" t="str">
        <x:f>IF(L25="","",IF(L25&lt;&gt;"입력완료",L25,IF(N25=0,"입력 결론과 일치","장부 세액 확인")))</x:f>
      </x:c>
    </x:row>
    <x:row r="26" ht="28" customHeight="1">
      <x:c r="A26" s="11"/>
      <x:c r="B26" s="12"/>
      <x:c r="C26" s="11"/>
      <x:c r="D26" s="13"/>
      <x:c r="E26" s="13"/>
      <x:c r="F26" s="14" t="str">
        <x:f>IF(COUNT(D26:E26)&lt;2,"",SUM(D26:E26))</x:f>
      </x:c>
      <x:c r="G26" s="11"/>
      <x:c r="H26" s="11"/>
      <x:c r="I26" s="11"/>
      <x:c r="J26" s="11"/>
      <x:c r="K26" s="13"/>
      <x:c r="L26" s="10" t="str">
        <x:f>IF(COUNTA(A26:E26,G26:K26)=0,"",IF(OR(A26="",C26="",NOT(ISNUMBER(B26))),"번호·일자·거래처 입력",IF(COUNTIFS($A$12:$A$111,A26)&gt;1,"거래번호 중복",IF(OR(G26="",G26="미수취",H26=""),"증빙 수취 확인",IF(COUNTIFS($C$12:$C$111,C26,$H$12:$H$111,H26)&gt;1,"증빙번호 중복",IF(I26="","사업 목적 입력",IF(COUNT(D26:E26,K26)&lt;3,"금액 3칸 입력",IF(AND(J26&lt;&gt;"공제검토완료",J26&lt;&gt;"불공제"),"공제 요건 검토","입력완료"))))))))</x:f>
      </x:c>
      <x:c r="M26" s="14" t="str">
        <x:f>IF(L26&lt;&gt;"입력완료","",IF(J26="공제검토완료",E26,0))</x:f>
      </x:c>
      <x:c r="N26" s="14" t="str">
        <x:f>IF(COUNT(K26,M26)&lt;2,"",K26-M26)</x:f>
      </x:c>
      <x:c r="O26" s="10" t="str">
        <x:f>IF(L26="","",IF(L26&lt;&gt;"입력완료",L26,IF(N26=0,"입력 결론과 일치","장부 세액 확인")))</x:f>
      </x:c>
    </x:row>
    <x:row r="27" ht="28" customHeight="1">
      <x:c r="A27" s="11"/>
      <x:c r="B27" s="12"/>
      <x:c r="C27" s="11"/>
      <x:c r="D27" s="13"/>
      <x:c r="E27" s="13"/>
      <x:c r="F27" s="14" t="str">
        <x:f>IF(COUNT(D27:E27)&lt;2,"",SUM(D27:E27))</x:f>
      </x:c>
      <x:c r="G27" s="11"/>
      <x:c r="H27" s="11"/>
      <x:c r="I27" s="11"/>
      <x:c r="J27" s="11"/>
      <x:c r="K27" s="13"/>
      <x:c r="L27" s="10" t="str">
        <x:f>IF(COUNTA(A27:E27,G27:K27)=0,"",IF(OR(A27="",C27="",NOT(ISNUMBER(B27))),"번호·일자·거래처 입력",IF(COUNTIFS($A$12:$A$111,A27)&gt;1,"거래번호 중복",IF(OR(G27="",G27="미수취",H27=""),"증빙 수취 확인",IF(COUNTIFS($C$12:$C$111,C27,$H$12:$H$111,H27)&gt;1,"증빙번호 중복",IF(I27="","사업 목적 입력",IF(COUNT(D27:E27,K27)&lt;3,"금액 3칸 입력",IF(AND(J27&lt;&gt;"공제검토완료",J27&lt;&gt;"불공제"),"공제 요건 검토","입력완료"))))))))</x:f>
      </x:c>
      <x:c r="M27" s="14" t="str">
        <x:f>IF(L27&lt;&gt;"입력완료","",IF(J27="공제검토완료",E27,0))</x:f>
      </x:c>
      <x:c r="N27" s="14" t="str">
        <x:f>IF(COUNT(K27,M27)&lt;2,"",K27-M27)</x:f>
      </x:c>
      <x:c r="O27" s="10" t="str">
        <x:f>IF(L27="","",IF(L27&lt;&gt;"입력완료",L27,IF(N27=0,"입력 결론과 일치","장부 세액 확인")))</x:f>
      </x:c>
    </x:row>
    <x:row r="28" ht="28" customHeight="1">
      <x:c r="A28" s="11"/>
      <x:c r="B28" s="12"/>
      <x:c r="C28" s="11"/>
      <x:c r="D28" s="13"/>
      <x:c r="E28" s="13"/>
      <x:c r="F28" s="14" t="str">
        <x:f>IF(COUNT(D28:E28)&lt;2,"",SUM(D28:E28))</x:f>
      </x:c>
      <x:c r="G28" s="11"/>
      <x:c r="H28" s="11"/>
      <x:c r="I28" s="11"/>
      <x:c r="J28" s="11"/>
      <x:c r="K28" s="13"/>
      <x:c r="L28" s="10" t="str">
        <x:f>IF(COUNTA(A28:E28,G28:K28)=0,"",IF(OR(A28="",C28="",NOT(ISNUMBER(B28))),"번호·일자·거래처 입력",IF(COUNTIFS($A$12:$A$111,A28)&gt;1,"거래번호 중복",IF(OR(G28="",G28="미수취",H28=""),"증빙 수취 확인",IF(COUNTIFS($C$12:$C$111,C28,$H$12:$H$111,H28)&gt;1,"증빙번호 중복",IF(I28="","사업 목적 입력",IF(COUNT(D28:E28,K28)&lt;3,"금액 3칸 입력",IF(AND(J28&lt;&gt;"공제검토완료",J28&lt;&gt;"불공제"),"공제 요건 검토","입력완료"))))))))</x:f>
      </x:c>
      <x:c r="M28" s="14" t="str">
        <x:f>IF(L28&lt;&gt;"입력완료","",IF(J28="공제검토완료",E28,0))</x:f>
      </x:c>
      <x:c r="N28" s="14" t="str">
        <x:f>IF(COUNT(K28,M28)&lt;2,"",K28-M28)</x:f>
      </x:c>
      <x:c r="O28" s="10" t="str">
        <x:f>IF(L28="","",IF(L28&lt;&gt;"입력완료",L28,IF(N28=0,"입력 결론과 일치","장부 세액 확인")))</x:f>
      </x:c>
    </x:row>
    <x:row r="29" ht="28" customHeight="1">
      <x:c r="A29" s="11"/>
      <x:c r="B29" s="12"/>
      <x:c r="C29" s="11"/>
      <x:c r="D29" s="13"/>
      <x:c r="E29" s="13"/>
      <x:c r="F29" s="14" t="str">
        <x:f>IF(COUNT(D29:E29)&lt;2,"",SUM(D29:E29))</x:f>
      </x:c>
      <x:c r="G29" s="11"/>
      <x:c r="H29" s="11"/>
      <x:c r="I29" s="11"/>
      <x:c r="J29" s="11"/>
      <x:c r="K29" s="13"/>
      <x:c r="L29" s="10" t="str">
        <x:f>IF(COUNTA(A29:E29,G29:K29)=0,"",IF(OR(A29="",C29="",NOT(ISNUMBER(B29))),"번호·일자·거래처 입력",IF(COUNTIFS($A$12:$A$111,A29)&gt;1,"거래번호 중복",IF(OR(G29="",G29="미수취",H29=""),"증빙 수취 확인",IF(COUNTIFS($C$12:$C$111,C29,$H$12:$H$111,H29)&gt;1,"증빙번호 중복",IF(I29="","사업 목적 입력",IF(COUNT(D29:E29,K29)&lt;3,"금액 3칸 입력",IF(AND(J29&lt;&gt;"공제검토완료",J29&lt;&gt;"불공제"),"공제 요건 검토","입력완료"))))))))</x:f>
      </x:c>
      <x:c r="M29" s="14" t="str">
        <x:f>IF(L29&lt;&gt;"입력완료","",IF(J29="공제검토완료",E29,0))</x:f>
      </x:c>
      <x:c r="N29" s="14" t="str">
        <x:f>IF(COUNT(K29,M29)&lt;2,"",K29-M29)</x:f>
      </x:c>
      <x:c r="O29" s="10" t="str">
        <x:f>IF(L29="","",IF(L29&lt;&gt;"입력완료",L29,IF(N29=0,"입력 결론과 일치","장부 세액 확인")))</x:f>
      </x:c>
    </x:row>
    <x:row r="30" ht="28" customHeight="1">
      <x:c r="A30" s="11"/>
      <x:c r="B30" s="12"/>
      <x:c r="C30" s="11"/>
      <x:c r="D30" s="13"/>
      <x:c r="E30" s="13"/>
      <x:c r="F30" s="14" t="str">
        <x:f>IF(COUNT(D30:E30)&lt;2,"",SUM(D30:E30))</x:f>
      </x:c>
      <x:c r="G30" s="11"/>
      <x:c r="H30" s="11"/>
      <x:c r="I30" s="11"/>
      <x:c r="J30" s="11"/>
      <x:c r="K30" s="13"/>
      <x:c r="L30" s="10" t="str">
        <x:f>IF(COUNTA(A30:E30,G30:K30)=0,"",IF(OR(A30="",C30="",NOT(ISNUMBER(B30))),"번호·일자·거래처 입력",IF(COUNTIFS($A$12:$A$111,A30)&gt;1,"거래번호 중복",IF(OR(G30="",G30="미수취",H30=""),"증빙 수취 확인",IF(COUNTIFS($C$12:$C$111,C30,$H$12:$H$111,H30)&gt;1,"증빙번호 중복",IF(I30="","사업 목적 입력",IF(COUNT(D30:E30,K30)&lt;3,"금액 3칸 입력",IF(AND(J30&lt;&gt;"공제검토완료",J30&lt;&gt;"불공제"),"공제 요건 검토","입력완료"))))))))</x:f>
      </x:c>
      <x:c r="M30" s="14" t="str">
        <x:f>IF(L30&lt;&gt;"입력완료","",IF(J30="공제검토완료",E30,0))</x:f>
      </x:c>
      <x:c r="N30" s="14" t="str">
        <x:f>IF(COUNT(K30,M30)&lt;2,"",K30-M30)</x:f>
      </x:c>
      <x:c r="O30" s="10" t="str">
        <x:f>IF(L30="","",IF(L30&lt;&gt;"입력완료",L30,IF(N30=0,"입력 결론과 일치","장부 세액 확인")))</x:f>
      </x:c>
    </x:row>
    <x:row r="31" ht="28" customHeight="1">
      <x:c r="A31" s="11"/>
      <x:c r="B31" s="12"/>
      <x:c r="C31" s="11"/>
      <x:c r="D31" s="13"/>
      <x:c r="E31" s="13"/>
      <x:c r="F31" s="14" t="str">
        <x:f>IF(COUNT(D31:E31)&lt;2,"",SUM(D31:E31))</x:f>
      </x:c>
      <x:c r="G31" s="11"/>
      <x:c r="H31" s="11"/>
      <x:c r="I31" s="11"/>
      <x:c r="J31" s="11"/>
      <x:c r="K31" s="13"/>
      <x:c r="L31" s="10" t="str">
        <x:f>IF(COUNTA(A31:E31,G31:K31)=0,"",IF(OR(A31="",C31="",NOT(ISNUMBER(B31))),"번호·일자·거래처 입력",IF(COUNTIFS($A$12:$A$111,A31)&gt;1,"거래번호 중복",IF(OR(G31="",G31="미수취",H31=""),"증빙 수취 확인",IF(COUNTIFS($C$12:$C$111,C31,$H$12:$H$111,H31)&gt;1,"증빙번호 중복",IF(I31="","사업 목적 입력",IF(COUNT(D31:E31,K31)&lt;3,"금액 3칸 입력",IF(AND(J31&lt;&gt;"공제검토완료",J31&lt;&gt;"불공제"),"공제 요건 검토","입력완료"))))))))</x:f>
      </x:c>
      <x:c r="M31" s="14" t="str">
        <x:f>IF(L31&lt;&gt;"입력완료","",IF(J31="공제검토완료",E31,0))</x:f>
      </x:c>
      <x:c r="N31" s="14" t="str">
        <x:f>IF(COUNT(K31,M31)&lt;2,"",K31-M31)</x:f>
      </x:c>
      <x:c r="O31" s="10" t="str">
        <x:f>IF(L31="","",IF(L31&lt;&gt;"입력완료",L31,IF(N31=0,"입력 결론과 일치","장부 세액 확인")))</x:f>
      </x:c>
    </x:row>
    <x:row r="32" ht="28" customHeight="1">
      <x:c r="A32" s="11"/>
      <x:c r="B32" s="12"/>
      <x:c r="C32" s="11"/>
      <x:c r="D32" s="13"/>
      <x:c r="E32" s="13"/>
      <x:c r="F32" s="14" t="str">
        <x:f>IF(COUNT(D32:E32)&lt;2,"",SUM(D32:E32))</x:f>
      </x:c>
      <x:c r="G32" s="11"/>
      <x:c r="H32" s="11"/>
      <x:c r="I32" s="11"/>
      <x:c r="J32" s="11"/>
      <x:c r="K32" s="13"/>
      <x:c r="L32" s="10" t="str">
        <x:f>IF(COUNTA(A32:E32,G32:K32)=0,"",IF(OR(A32="",C32="",NOT(ISNUMBER(B32))),"번호·일자·거래처 입력",IF(COUNTIFS($A$12:$A$111,A32)&gt;1,"거래번호 중복",IF(OR(G32="",G32="미수취",H32=""),"증빙 수취 확인",IF(COUNTIFS($C$12:$C$111,C32,$H$12:$H$111,H32)&gt;1,"증빙번호 중복",IF(I32="","사업 목적 입력",IF(COUNT(D32:E32,K32)&lt;3,"금액 3칸 입력",IF(AND(J32&lt;&gt;"공제검토완료",J32&lt;&gt;"불공제"),"공제 요건 검토","입력완료"))))))))</x:f>
      </x:c>
      <x:c r="M32" s="14" t="str">
        <x:f>IF(L32&lt;&gt;"입력완료","",IF(J32="공제검토완료",E32,0))</x:f>
      </x:c>
      <x:c r="N32" s="14" t="str">
        <x:f>IF(COUNT(K32,M32)&lt;2,"",K32-M32)</x:f>
      </x:c>
      <x:c r="O32" s="10" t="str">
        <x:f>IF(L32="","",IF(L32&lt;&gt;"입력완료",L32,IF(N32=0,"입력 결론과 일치","장부 세액 확인")))</x:f>
      </x:c>
    </x:row>
    <x:row r="33" ht="28" customHeight="1">
      <x:c r="A33" s="11"/>
      <x:c r="B33" s="12"/>
      <x:c r="C33" s="11"/>
      <x:c r="D33" s="13"/>
      <x:c r="E33" s="13"/>
      <x:c r="F33" s="14" t="str">
        <x:f>IF(COUNT(D33:E33)&lt;2,"",SUM(D33:E33))</x:f>
      </x:c>
      <x:c r="G33" s="11"/>
      <x:c r="H33" s="11"/>
      <x:c r="I33" s="11"/>
      <x:c r="J33" s="11"/>
      <x:c r="K33" s="13"/>
      <x:c r="L33" s="10" t="str">
        <x:f>IF(COUNTA(A33:E33,G33:K33)=0,"",IF(OR(A33="",C33="",NOT(ISNUMBER(B33))),"번호·일자·거래처 입력",IF(COUNTIFS($A$12:$A$111,A33)&gt;1,"거래번호 중복",IF(OR(G33="",G33="미수취",H33=""),"증빙 수취 확인",IF(COUNTIFS($C$12:$C$111,C33,$H$12:$H$111,H33)&gt;1,"증빙번호 중복",IF(I33="","사업 목적 입력",IF(COUNT(D33:E33,K33)&lt;3,"금액 3칸 입력",IF(AND(J33&lt;&gt;"공제검토완료",J33&lt;&gt;"불공제"),"공제 요건 검토","입력완료"))))))))</x:f>
      </x:c>
      <x:c r="M33" s="14" t="str">
        <x:f>IF(L33&lt;&gt;"입력완료","",IF(J33="공제검토완료",E33,0))</x:f>
      </x:c>
      <x:c r="N33" s="14" t="str">
        <x:f>IF(COUNT(K33,M33)&lt;2,"",K33-M33)</x:f>
      </x:c>
      <x:c r="O33" s="10" t="str">
        <x:f>IF(L33="","",IF(L33&lt;&gt;"입력완료",L33,IF(N33=0,"입력 결론과 일치","장부 세액 확인")))</x:f>
      </x:c>
    </x:row>
    <x:row r="34" ht="28" customHeight="1">
      <x:c r="A34" s="11"/>
      <x:c r="B34" s="12"/>
      <x:c r="C34" s="11"/>
      <x:c r="D34" s="13"/>
      <x:c r="E34" s="13"/>
      <x:c r="F34" s="14" t="str">
        <x:f>IF(COUNT(D34:E34)&lt;2,"",SUM(D34:E34))</x:f>
      </x:c>
      <x:c r="G34" s="11"/>
      <x:c r="H34" s="11"/>
      <x:c r="I34" s="11"/>
      <x:c r="J34" s="11"/>
      <x:c r="K34" s="13"/>
      <x:c r="L34" s="10" t="str">
        <x:f>IF(COUNTA(A34:E34,G34:K34)=0,"",IF(OR(A34="",C34="",NOT(ISNUMBER(B34))),"번호·일자·거래처 입력",IF(COUNTIFS($A$12:$A$111,A34)&gt;1,"거래번호 중복",IF(OR(G34="",G34="미수취",H34=""),"증빙 수취 확인",IF(COUNTIFS($C$12:$C$111,C34,$H$12:$H$111,H34)&gt;1,"증빙번호 중복",IF(I34="","사업 목적 입력",IF(COUNT(D34:E34,K34)&lt;3,"금액 3칸 입력",IF(AND(J34&lt;&gt;"공제검토완료",J34&lt;&gt;"불공제"),"공제 요건 검토","입력완료"))))))))</x:f>
      </x:c>
      <x:c r="M34" s="14" t="str">
        <x:f>IF(L34&lt;&gt;"입력완료","",IF(J34="공제검토완료",E34,0))</x:f>
      </x:c>
      <x:c r="N34" s="14" t="str">
        <x:f>IF(COUNT(K34,M34)&lt;2,"",K34-M34)</x:f>
      </x:c>
      <x:c r="O34" s="10" t="str">
        <x:f>IF(L34="","",IF(L34&lt;&gt;"입력완료",L34,IF(N34=0,"입력 결론과 일치","장부 세액 확인")))</x:f>
      </x:c>
    </x:row>
    <x:row r="35" ht="28" customHeight="1">
      <x:c r="A35" s="11"/>
      <x:c r="B35" s="12"/>
      <x:c r="C35" s="11"/>
      <x:c r="D35" s="13"/>
      <x:c r="E35" s="13"/>
      <x:c r="F35" s="14" t="str">
        <x:f>IF(COUNT(D35:E35)&lt;2,"",SUM(D35:E35))</x:f>
      </x:c>
      <x:c r="G35" s="11"/>
      <x:c r="H35" s="11"/>
      <x:c r="I35" s="11"/>
      <x:c r="J35" s="11"/>
      <x:c r="K35" s="13"/>
      <x:c r="L35" s="10" t="str">
        <x:f>IF(COUNTA(A35:E35,G35:K35)=0,"",IF(OR(A35="",C35="",NOT(ISNUMBER(B35))),"번호·일자·거래처 입력",IF(COUNTIFS($A$12:$A$111,A35)&gt;1,"거래번호 중복",IF(OR(G35="",G35="미수취",H35=""),"증빙 수취 확인",IF(COUNTIFS($C$12:$C$111,C35,$H$12:$H$111,H35)&gt;1,"증빙번호 중복",IF(I35="","사업 목적 입력",IF(COUNT(D35:E35,K35)&lt;3,"금액 3칸 입력",IF(AND(J35&lt;&gt;"공제검토완료",J35&lt;&gt;"불공제"),"공제 요건 검토","입력완료"))))))))</x:f>
      </x:c>
      <x:c r="M35" s="14" t="str">
        <x:f>IF(L35&lt;&gt;"입력완료","",IF(J35="공제검토완료",E35,0))</x:f>
      </x:c>
      <x:c r="N35" s="14" t="str">
        <x:f>IF(COUNT(K35,M35)&lt;2,"",K35-M35)</x:f>
      </x:c>
      <x:c r="O35" s="10" t="str">
        <x:f>IF(L35="","",IF(L35&lt;&gt;"입력완료",L35,IF(N35=0,"입력 결론과 일치","장부 세액 확인")))</x:f>
      </x:c>
    </x:row>
    <x:row r="36" ht="28" customHeight="1">
      <x:c r="A36" s="11"/>
      <x:c r="B36" s="12"/>
      <x:c r="C36" s="11"/>
      <x:c r="D36" s="13"/>
      <x:c r="E36" s="13"/>
      <x:c r="F36" s="14" t="str">
        <x:f>IF(COUNT(D36:E36)&lt;2,"",SUM(D36:E36))</x:f>
      </x:c>
      <x:c r="G36" s="11"/>
      <x:c r="H36" s="11"/>
      <x:c r="I36" s="11"/>
      <x:c r="J36" s="11"/>
      <x:c r="K36" s="13"/>
      <x:c r="L36" s="10" t="str">
        <x:f>IF(COUNTA(A36:E36,G36:K36)=0,"",IF(OR(A36="",C36="",NOT(ISNUMBER(B36))),"번호·일자·거래처 입력",IF(COUNTIFS($A$12:$A$111,A36)&gt;1,"거래번호 중복",IF(OR(G36="",G36="미수취",H36=""),"증빙 수취 확인",IF(COUNTIFS($C$12:$C$111,C36,$H$12:$H$111,H36)&gt;1,"증빙번호 중복",IF(I36="","사업 목적 입력",IF(COUNT(D36:E36,K36)&lt;3,"금액 3칸 입력",IF(AND(J36&lt;&gt;"공제검토완료",J36&lt;&gt;"불공제"),"공제 요건 검토","입력완료"))))))))</x:f>
      </x:c>
      <x:c r="M36" s="14" t="str">
        <x:f>IF(L36&lt;&gt;"입력완료","",IF(J36="공제검토완료",E36,0))</x:f>
      </x:c>
      <x:c r="N36" s="14" t="str">
        <x:f>IF(COUNT(K36,M36)&lt;2,"",K36-M36)</x:f>
      </x:c>
      <x:c r="O36" s="10" t="str">
        <x:f>IF(L36="","",IF(L36&lt;&gt;"입력완료",L36,IF(N36=0,"입력 결론과 일치","장부 세액 확인")))</x:f>
      </x:c>
    </x:row>
    <x:row r="37" ht="28" customHeight="1">
      <x:c r="A37" s="11"/>
      <x:c r="B37" s="12"/>
      <x:c r="C37" s="11"/>
      <x:c r="D37" s="13"/>
      <x:c r="E37" s="13"/>
      <x:c r="F37" s="14" t="str">
        <x:f>IF(COUNT(D37:E37)&lt;2,"",SUM(D37:E37))</x:f>
      </x:c>
      <x:c r="G37" s="11"/>
      <x:c r="H37" s="11"/>
      <x:c r="I37" s="11"/>
      <x:c r="J37" s="11"/>
      <x:c r="K37" s="13"/>
      <x:c r="L37" s="10" t="str">
        <x:f>IF(COUNTA(A37:E37,G37:K37)=0,"",IF(OR(A37="",C37="",NOT(ISNUMBER(B37))),"번호·일자·거래처 입력",IF(COUNTIFS($A$12:$A$111,A37)&gt;1,"거래번호 중복",IF(OR(G37="",G37="미수취",H37=""),"증빙 수취 확인",IF(COUNTIFS($C$12:$C$111,C37,$H$12:$H$111,H37)&gt;1,"증빙번호 중복",IF(I37="","사업 목적 입력",IF(COUNT(D37:E37,K37)&lt;3,"금액 3칸 입력",IF(AND(J37&lt;&gt;"공제검토완료",J37&lt;&gt;"불공제"),"공제 요건 검토","입력완료"))))))))</x:f>
      </x:c>
      <x:c r="M37" s="14" t="str">
        <x:f>IF(L37&lt;&gt;"입력완료","",IF(J37="공제검토완료",E37,0))</x:f>
      </x:c>
      <x:c r="N37" s="14" t="str">
        <x:f>IF(COUNT(K37,M37)&lt;2,"",K37-M37)</x:f>
      </x:c>
      <x:c r="O37" s="10" t="str">
        <x:f>IF(L37="","",IF(L37&lt;&gt;"입력완료",L37,IF(N37=0,"입력 결론과 일치","장부 세액 확인")))</x:f>
      </x:c>
    </x:row>
    <x:row r="38" ht="28" customHeight="1">
      <x:c r="A38" s="11"/>
      <x:c r="B38" s="12"/>
      <x:c r="C38" s="11"/>
      <x:c r="D38" s="13"/>
      <x:c r="E38" s="13"/>
      <x:c r="F38" s="14" t="str">
        <x:f>IF(COUNT(D38:E38)&lt;2,"",SUM(D38:E38))</x:f>
      </x:c>
      <x:c r="G38" s="11"/>
      <x:c r="H38" s="11"/>
      <x:c r="I38" s="11"/>
      <x:c r="J38" s="11"/>
      <x:c r="K38" s="13"/>
      <x:c r="L38" s="10" t="str">
        <x:f>IF(COUNTA(A38:E38,G38:K38)=0,"",IF(OR(A38="",C38="",NOT(ISNUMBER(B38))),"번호·일자·거래처 입력",IF(COUNTIFS($A$12:$A$111,A38)&gt;1,"거래번호 중복",IF(OR(G38="",G38="미수취",H38=""),"증빙 수취 확인",IF(COUNTIFS($C$12:$C$111,C38,$H$12:$H$111,H38)&gt;1,"증빙번호 중복",IF(I38="","사업 목적 입력",IF(COUNT(D38:E38,K38)&lt;3,"금액 3칸 입력",IF(AND(J38&lt;&gt;"공제검토완료",J38&lt;&gt;"불공제"),"공제 요건 검토","입력완료"))))))))</x:f>
      </x:c>
      <x:c r="M38" s="14" t="str">
        <x:f>IF(L38&lt;&gt;"입력완료","",IF(J38="공제검토완료",E38,0))</x:f>
      </x:c>
      <x:c r="N38" s="14" t="str">
        <x:f>IF(COUNT(K38,M38)&lt;2,"",K38-M38)</x:f>
      </x:c>
      <x:c r="O38" s="10" t="str">
        <x:f>IF(L38="","",IF(L38&lt;&gt;"입력완료",L38,IF(N38=0,"입력 결론과 일치","장부 세액 확인")))</x:f>
      </x:c>
    </x:row>
    <x:row r="39" ht="28" customHeight="1">
      <x:c r="A39" s="11"/>
      <x:c r="B39" s="12"/>
      <x:c r="C39" s="11"/>
      <x:c r="D39" s="13"/>
      <x:c r="E39" s="13"/>
      <x:c r="F39" s="14" t="str">
        <x:f>IF(COUNT(D39:E39)&lt;2,"",SUM(D39:E39))</x:f>
      </x:c>
      <x:c r="G39" s="11"/>
      <x:c r="H39" s="11"/>
      <x:c r="I39" s="11"/>
      <x:c r="J39" s="11"/>
      <x:c r="K39" s="13"/>
      <x:c r="L39" s="10" t="str">
        <x:f>IF(COUNTA(A39:E39,G39:K39)=0,"",IF(OR(A39="",C39="",NOT(ISNUMBER(B39))),"번호·일자·거래처 입력",IF(COUNTIFS($A$12:$A$111,A39)&gt;1,"거래번호 중복",IF(OR(G39="",G39="미수취",H39=""),"증빙 수취 확인",IF(COUNTIFS($C$12:$C$111,C39,$H$12:$H$111,H39)&gt;1,"증빙번호 중복",IF(I39="","사업 목적 입력",IF(COUNT(D39:E39,K39)&lt;3,"금액 3칸 입력",IF(AND(J39&lt;&gt;"공제검토완료",J39&lt;&gt;"불공제"),"공제 요건 검토","입력완료"))))))))</x:f>
      </x:c>
      <x:c r="M39" s="14" t="str">
        <x:f>IF(L39&lt;&gt;"입력완료","",IF(J39="공제검토완료",E39,0))</x:f>
      </x:c>
      <x:c r="N39" s="14" t="str">
        <x:f>IF(COUNT(K39,M39)&lt;2,"",K39-M39)</x:f>
      </x:c>
      <x:c r="O39" s="10" t="str">
        <x:f>IF(L39="","",IF(L39&lt;&gt;"입력완료",L39,IF(N39=0,"입력 결론과 일치","장부 세액 확인")))</x:f>
      </x:c>
    </x:row>
    <x:row r="40" ht="28" customHeight="1">
      <x:c r="A40" s="11"/>
      <x:c r="B40" s="12"/>
      <x:c r="C40" s="11"/>
      <x:c r="D40" s="13"/>
      <x:c r="E40" s="13"/>
      <x:c r="F40" s="14" t="str">
        <x:f>IF(COUNT(D40:E40)&lt;2,"",SUM(D40:E40))</x:f>
      </x:c>
      <x:c r="G40" s="11"/>
      <x:c r="H40" s="11"/>
      <x:c r="I40" s="11"/>
      <x:c r="J40" s="11"/>
      <x:c r="K40" s="13"/>
      <x:c r="L40" s="10" t="str">
        <x:f>IF(COUNTA(A40:E40,G40:K40)=0,"",IF(OR(A40="",C40="",NOT(ISNUMBER(B40))),"번호·일자·거래처 입력",IF(COUNTIFS($A$12:$A$111,A40)&gt;1,"거래번호 중복",IF(OR(G40="",G40="미수취",H40=""),"증빙 수취 확인",IF(COUNTIFS($C$12:$C$111,C40,$H$12:$H$111,H40)&gt;1,"증빙번호 중복",IF(I40="","사업 목적 입력",IF(COUNT(D40:E40,K40)&lt;3,"금액 3칸 입력",IF(AND(J40&lt;&gt;"공제검토완료",J40&lt;&gt;"불공제"),"공제 요건 검토","입력완료"))))))))</x:f>
      </x:c>
      <x:c r="M40" s="14" t="str">
        <x:f>IF(L40&lt;&gt;"입력완료","",IF(J40="공제검토완료",E40,0))</x:f>
      </x:c>
      <x:c r="N40" s="14" t="str">
        <x:f>IF(COUNT(K40,M40)&lt;2,"",K40-M40)</x:f>
      </x:c>
      <x:c r="O40" s="10" t="str">
        <x:f>IF(L40="","",IF(L40&lt;&gt;"입력완료",L40,IF(N40=0,"입력 결론과 일치","장부 세액 확인")))</x:f>
      </x:c>
    </x:row>
    <x:row r="41" ht="28" customHeight="1">
      <x:c r="A41" s="11"/>
      <x:c r="B41" s="12"/>
      <x:c r="C41" s="11"/>
      <x:c r="D41" s="13"/>
      <x:c r="E41" s="13"/>
      <x:c r="F41" s="14" t="str">
        <x:f>IF(COUNT(D41:E41)&lt;2,"",SUM(D41:E41))</x:f>
      </x:c>
      <x:c r="G41" s="11"/>
      <x:c r="H41" s="11"/>
      <x:c r="I41" s="11"/>
      <x:c r="J41" s="11"/>
      <x:c r="K41" s="13"/>
      <x:c r="L41" s="10" t="str">
        <x:f>IF(COUNTA(A41:E41,G41:K41)=0,"",IF(OR(A41="",C41="",NOT(ISNUMBER(B41))),"번호·일자·거래처 입력",IF(COUNTIFS($A$12:$A$111,A41)&gt;1,"거래번호 중복",IF(OR(G41="",G41="미수취",H41=""),"증빙 수취 확인",IF(COUNTIFS($C$12:$C$111,C41,$H$12:$H$111,H41)&gt;1,"증빙번호 중복",IF(I41="","사업 목적 입력",IF(COUNT(D41:E41,K41)&lt;3,"금액 3칸 입력",IF(AND(J41&lt;&gt;"공제검토완료",J41&lt;&gt;"불공제"),"공제 요건 검토","입력완료"))))))))</x:f>
      </x:c>
      <x:c r="M41" s="14" t="str">
        <x:f>IF(L41&lt;&gt;"입력완료","",IF(J41="공제검토완료",E41,0))</x:f>
      </x:c>
      <x:c r="N41" s="14" t="str">
        <x:f>IF(COUNT(K41,M41)&lt;2,"",K41-M41)</x:f>
      </x:c>
      <x:c r="O41" s="10" t="str">
        <x:f>IF(L41="","",IF(L41&lt;&gt;"입력완료",L41,IF(N41=0,"입력 결론과 일치","장부 세액 확인")))</x:f>
      </x:c>
    </x:row>
    <x:row r="42" ht="28" customHeight="1">
      <x:c r="A42" s="11"/>
      <x:c r="B42" s="12"/>
      <x:c r="C42" s="11"/>
      <x:c r="D42" s="13"/>
      <x:c r="E42" s="13"/>
      <x:c r="F42" s="14" t="str">
        <x:f>IF(COUNT(D42:E42)&lt;2,"",SUM(D42:E42))</x:f>
      </x:c>
      <x:c r="G42" s="11"/>
      <x:c r="H42" s="11"/>
      <x:c r="I42" s="11"/>
      <x:c r="J42" s="11"/>
      <x:c r="K42" s="13"/>
      <x:c r="L42" s="10" t="str">
        <x:f>IF(COUNTA(A42:E42,G42:K42)=0,"",IF(OR(A42="",C42="",NOT(ISNUMBER(B42))),"번호·일자·거래처 입력",IF(COUNTIFS($A$12:$A$111,A42)&gt;1,"거래번호 중복",IF(OR(G42="",G42="미수취",H42=""),"증빙 수취 확인",IF(COUNTIFS($C$12:$C$111,C42,$H$12:$H$111,H42)&gt;1,"증빙번호 중복",IF(I42="","사업 목적 입력",IF(COUNT(D42:E42,K42)&lt;3,"금액 3칸 입력",IF(AND(J42&lt;&gt;"공제검토완료",J42&lt;&gt;"불공제"),"공제 요건 검토","입력완료"))))))))</x:f>
      </x:c>
      <x:c r="M42" s="14" t="str">
        <x:f>IF(L42&lt;&gt;"입력완료","",IF(J42="공제검토완료",E42,0))</x:f>
      </x:c>
      <x:c r="N42" s="14" t="str">
        <x:f>IF(COUNT(K42,M42)&lt;2,"",K42-M42)</x:f>
      </x:c>
      <x:c r="O42" s="10" t="str">
        <x:f>IF(L42="","",IF(L42&lt;&gt;"입력완료",L42,IF(N42=0,"입력 결론과 일치","장부 세액 확인")))</x:f>
      </x:c>
    </x:row>
    <x:row r="43" ht="28" customHeight="1">
      <x:c r="A43" s="11"/>
      <x:c r="B43" s="12"/>
      <x:c r="C43" s="11"/>
      <x:c r="D43" s="13"/>
      <x:c r="E43" s="13"/>
      <x:c r="F43" s="14" t="str">
        <x:f>IF(COUNT(D43:E43)&lt;2,"",SUM(D43:E43))</x:f>
      </x:c>
      <x:c r="G43" s="11"/>
      <x:c r="H43" s="11"/>
      <x:c r="I43" s="11"/>
      <x:c r="J43" s="11"/>
      <x:c r="K43" s="13"/>
      <x:c r="L43" s="10" t="str">
        <x:f>IF(COUNTA(A43:E43,G43:K43)=0,"",IF(OR(A43="",C43="",NOT(ISNUMBER(B43))),"번호·일자·거래처 입력",IF(COUNTIFS($A$12:$A$111,A43)&gt;1,"거래번호 중복",IF(OR(G43="",G43="미수취",H43=""),"증빙 수취 확인",IF(COUNTIFS($C$12:$C$111,C43,$H$12:$H$111,H43)&gt;1,"증빙번호 중복",IF(I43="","사업 목적 입력",IF(COUNT(D43:E43,K43)&lt;3,"금액 3칸 입력",IF(AND(J43&lt;&gt;"공제검토완료",J43&lt;&gt;"불공제"),"공제 요건 검토","입력완료"))))))))</x:f>
      </x:c>
      <x:c r="M43" s="14" t="str">
        <x:f>IF(L43&lt;&gt;"입력완료","",IF(J43="공제검토완료",E43,0))</x:f>
      </x:c>
      <x:c r="N43" s="14" t="str">
        <x:f>IF(COUNT(K43,M43)&lt;2,"",K43-M43)</x:f>
      </x:c>
      <x:c r="O43" s="10" t="str">
        <x:f>IF(L43="","",IF(L43&lt;&gt;"입력완료",L43,IF(N43=0,"입력 결론과 일치","장부 세액 확인")))</x:f>
      </x:c>
    </x:row>
    <x:row r="44" ht="28" customHeight="1">
      <x:c r="A44" s="11"/>
      <x:c r="B44" s="12"/>
      <x:c r="C44" s="11"/>
      <x:c r="D44" s="13"/>
      <x:c r="E44" s="13"/>
      <x:c r="F44" s="14" t="str">
        <x:f>IF(COUNT(D44:E44)&lt;2,"",SUM(D44:E44))</x:f>
      </x:c>
      <x:c r="G44" s="11"/>
      <x:c r="H44" s="11"/>
      <x:c r="I44" s="11"/>
      <x:c r="J44" s="11"/>
      <x:c r="K44" s="13"/>
      <x:c r="L44" s="10" t="str">
        <x:f>IF(COUNTA(A44:E44,G44:K44)=0,"",IF(OR(A44="",C44="",NOT(ISNUMBER(B44))),"번호·일자·거래처 입력",IF(COUNTIFS($A$12:$A$111,A44)&gt;1,"거래번호 중복",IF(OR(G44="",G44="미수취",H44=""),"증빙 수취 확인",IF(COUNTIFS($C$12:$C$111,C44,$H$12:$H$111,H44)&gt;1,"증빙번호 중복",IF(I44="","사업 목적 입력",IF(COUNT(D44:E44,K44)&lt;3,"금액 3칸 입력",IF(AND(J44&lt;&gt;"공제검토완료",J44&lt;&gt;"불공제"),"공제 요건 검토","입력완료"))))))))</x:f>
      </x:c>
      <x:c r="M44" s="14" t="str">
        <x:f>IF(L44&lt;&gt;"입력완료","",IF(J44="공제검토완료",E44,0))</x:f>
      </x:c>
      <x:c r="N44" s="14" t="str">
        <x:f>IF(COUNT(K44,M44)&lt;2,"",K44-M44)</x:f>
      </x:c>
      <x:c r="O44" s="10" t="str">
        <x:f>IF(L44="","",IF(L44&lt;&gt;"입력완료",L44,IF(N44=0,"입력 결론과 일치","장부 세액 확인")))</x:f>
      </x:c>
    </x:row>
    <x:row r="45" ht="28" customHeight="1">
      <x:c r="A45" s="11"/>
      <x:c r="B45" s="12"/>
      <x:c r="C45" s="11"/>
      <x:c r="D45" s="13"/>
      <x:c r="E45" s="13"/>
      <x:c r="F45" s="14" t="str">
        <x:f>IF(COUNT(D45:E45)&lt;2,"",SUM(D45:E45))</x:f>
      </x:c>
      <x:c r="G45" s="11"/>
      <x:c r="H45" s="11"/>
      <x:c r="I45" s="11"/>
      <x:c r="J45" s="11"/>
      <x:c r="K45" s="13"/>
      <x:c r="L45" s="10" t="str">
        <x:f>IF(COUNTA(A45:E45,G45:K45)=0,"",IF(OR(A45="",C45="",NOT(ISNUMBER(B45))),"번호·일자·거래처 입력",IF(COUNTIFS($A$12:$A$111,A45)&gt;1,"거래번호 중복",IF(OR(G45="",G45="미수취",H45=""),"증빙 수취 확인",IF(COUNTIFS($C$12:$C$111,C45,$H$12:$H$111,H45)&gt;1,"증빙번호 중복",IF(I45="","사업 목적 입력",IF(COUNT(D45:E45,K45)&lt;3,"금액 3칸 입력",IF(AND(J45&lt;&gt;"공제검토완료",J45&lt;&gt;"불공제"),"공제 요건 검토","입력완료"))))))))</x:f>
      </x:c>
      <x:c r="M45" s="14" t="str">
        <x:f>IF(L45&lt;&gt;"입력완료","",IF(J45="공제검토완료",E45,0))</x:f>
      </x:c>
      <x:c r="N45" s="14" t="str">
        <x:f>IF(COUNT(K45,M45)&lt;2,"",K45-M45)</x:f>
      </x:c>
      <x:c r="O45" s="10" t="str">
        <x:f>IF(L45="","",IF(L45&lt;&gt;"입력완료",L45,IF(N45=0,"입력 결론과 일치","장부 세액 확인")))</x:f>
      </x:c>
    </x:row>
    <x:row r="46" ht="28" customHeight="1">
      <x:c r="A46" s="11"/>
      <x:c r="B46" s="12"/>
      <x:c r="C46" s="11"/>
      <x:c r="D46" s="13"/>
      <x:c r="E46" s="13"/>
      <x:c r="F46" s="14" t="str">
        <x:f>IF(COUNT(D46:E46)&lt;2,"",SUM(D46:E46))</x:f>
      </x:c>
      <x:c r="G46" s="11"/>
      <x:c r="H46" s="11"/>
      <x:c r="I46" s="11"/>
      <x:c r="J46" s="11"/>
      <x:c r="K46" s="13"/>
      <x:c r="L46" s="10" t="str">
        <x:f>IF(COUNTA(A46:E46,G46:K46)=0,"",IF(OR(A46="",C46="",NOT(ISNUMBER(B46))),"번호·일자·거래처 입력",IF(COUNTIFS($A$12:$A$111,A46)&gt;1,"거래번호 중복",IF(OR(G46="",G46="미수취",H46=""),"증빙 수취 확인",IF(COUNTIFS($C$12:$C$111,C46,$H$12:$H$111,H46)&gt;1,"증빙번호 중복",IF(I46="","사업 목적 입력",IF(COUNT(D46:E46,K46)&lt;3,"금액 3칸 입력",IF(AND(J46&lt;&gt;"공제검토완료",J46&lt;&gt;"불공제"),"공제 요건 검토","입력완료"))))))))</x:f>
      </x:c>
      <x:c r="M46" s="14" t="str">
        <x:f>IF(L46&lt;&gt;"입력완료","",IF(J46="공제검토완료",E46,0))</x:f>
      </x:c>
      <x:c r="N46" s="14" t="str">
        <x:f>IF(COUNT(K46,M46)&lt;2,"",K46-M46)</x:f>
      </x:c>
      <x:c r="O46" s="10" t="str">
        <x:f>IF(L46="","",IF(L46&lt;&gt;"입력완료",L46,IF(N46=0,"입력 결론과 일치","장부 세액 확인")))</x:f>
      </x:c>
    </x:row>
    <x:row r="47" ht="28" customHeight="1">
      <x:c r="A47" s="11"/>
      <x:c r="B47" s="12"/>
      <x:c r="C47" s="11"/>
      <x:c r="D47" s="13"/>
      <x:c r="E47" s="13"/>
      <x:c r="F47" s="14" t="str">
        <x:f>IF(COUNT(D47:E47)&lt;2,"",SUM(D47:E47))</x:f>
      </x:c>
      <x:c r="G47" s="11"/>
      <x:c r="H47" s="11"/>
      <x:c r="I47" s="11"/>
      <x:c r="J47" s="11"/>
      <x:c r="K47" s="13"/>
      <x:c r="L47" s="10" t="str">
        <x:f>IF(COUNTA(A47:E47,G47:K47)=0,"",IF(OR(A47="",C47="",NOT(ISNUMBER(B47))),"번호·일자·거래처 입력",IF(COUNTIFS($A$12:$A$111,A47)&gt;1,"거래번호 중복",IF(OR(G47="",G47="미수취",H47=""),"증빙 수취 확인",IF(COUNTIFS($C$12:$C$111,C47,$H$12:$H$111,H47)&gt;1,"증빙번호 중복",IF(I47="","사업 목적 입력",IF(COUNT(D47:E47,K47)&lt;3,"금액 3칸 입력",IF(AND(J47&lt;&gt;"공제검토완료",J47&lt;&gt;"불공제"),"공제 요건 검토","입력완료"))))))))</x:f>
      </x:c>
      <x:c r="M47" s="14" t="str">
        <x:f>IF(L47&lt;&gt;"입력완료","",IF(J47="공제검토완료",E47,0))</x:f>
      </x:c>
      <x:c r="N47" s="14" t="str">
        <x:f>IF(COUNT(K47,M47)&lt;2,"",K47-M47)</x:f>
      </x:c>
      <x:c r="O47" s="10" t="str">
        <x:f>IF(L47="","",IF(L47&lt;&gt;"입력완료",L47,IF(N47=0,"입력 결론과 일치","장부 세액 확인")))</x:f>
      </x:c>
    </x:row>
    <x:row r="48" ht="28" customHeight="1">
      <x:c r="A48" s="11"/>
      <x:c r="B48" s="12"/>
      <x:c r="C48" s="11"/>
      <x:c r="D48" s="13"/>
      <x:c r="E48" s="13"/>
      <x:c r="F48" s="14" t="str">
        <x:f>IF(COUNT(D48:E48)&lt;2,"",SUM(D48:E48))</x:f>
      </x:c>
      <x:c r="G48" s="11"/>
      <x:c r="H48" s="11"/>
      <x:c r="I48" s="11"/>
      <x:c r="J48" s="11"/>
      <x:c r="K48" s="13"/>
      <x:c r="L48" s="10" t="str">
        <x:f>IF(COUNTA(A48:E48,G48:K48)=0,"",IF(OR(A48="",C48="",NOT(ISNUMBER(B48))),"번호·일자·거래처 입력",IF(COUNTIFS($A$12:$A$111,A48)&gt;1,"거래번호 중복",IF(OR(G48="",G48="미수취",H48=""),"증빙 수취 확인",IF(COUNTIFS($C$12:$C$111,C48,$H$12:$H$111,H48)&gt;1,"증빙번호 중복",IF(I48="","사업 목적 입력",IF(COUNT(D48:E48,K48)&lt;3,"금액 3칸 입력",IF(AND(J48&lt;&gt;"공제검토완료",J48&lt;&gt;"불공제"),"공제 요건 검토","입력완료"))))))))</x:f>
      </x:c>
      <x:c r="M48" s="14" t="str">
        <x:f>IF(L48&lt;&gt;"입력완료","",IF(J48="공제검토완료",E48,0))</x:f>
      </x:c>
      <x:c r="N48" s="14" t="str">
        <x:f>IF(COUNT(K48,M48)&lt;2,"",K48-M48)</x:f>
      </x:c>
      <x:c r="O48" s="10" t="str">
        <x:f>IF(L48="","",IF(L48&lt;&gt;"입력완료",L48,IF(N48=0,"입력 결론과 일치","장부 세액 확인")))</x:f>
      </x:c>
    </x:row>
    <x:row r="49" ht="28" customHeight="1">
      <x:c r="A49" s="11"/>
      <x:c r="B49" s="12"/>
      <x:c r="C49" s="11"/>
      <x:c r="D49" s="13"/>
      <x:c r="E49" s="13"/>
      <x:c r="F49" s="14" t="str">
        <x:f>IF(COUNT(D49:E49)&lt;2,"",SUM(D49:E49))</x:f>
      </x:c>
      <x:c r="G49" s="11"/>
      <x:c r="H49" s="11"/>
      <x:c r="I49" s="11"/>
      <x:c r="J49" s="11"/>
      <x:c r="K49" s="13"/>
      <x:c r="L49" s="10" t="str">
        <x:f>IF(COUNTA(A49:E49,G49:K49)=0,"",IF(OR(A49="",C49="",NOT(ISNUMBER(B49))),"번호·일자·거래처 입력",IF(COUNTIFS($A$12:$A$111,A49)&gt;1,"거래번호 중복",IF(OR(G49="",G49="미수취",H49=""),"증빙 수취 확인",IF(COUNTIFS($C$12:$C$111,C49,$H$12:$H$111,H49)&gt;1,"증빙번호 중복",IF(I49="","사업 목적 입력",IF(COUNT(D49:E49,K49)&lt;3,"금액 3칸 입력",IF(AND(J49&lt;&gt;"공제검토완료",J49&lt;&gt;"불공제"),"공제 요건 검토","입력완료"))))))))</x:f>
      </x:c>
      <x:c r="M49" s="14" t="str">
        <x:f>IF(L49&lt;&gt;"입력완료","",IF(J49="공제검토완료",E49,0))</x:f>
      </x:c>
      <x:c r="N49" s="14" t="str">
        <x:f>IF(COUNT(K49,M49)&lt;2,"",K49-M49)</x:f>
      </x:c>
      <x:c r="O49" s="10" t="str">
        <x:f>IF(L49="","",IF(L49&lt;&gt;"입력완료",L49,IF(N49=0,"입력 결론과 일치","장부 세액 확인")))</x:f>
      </x:c>
    </x:row>
    <x:row r="50" ht="28" customHeight="1">
      <x:c r="A50" s="11"/>
      <x:c r="B50" s="12"/>
      <x:c r="C50" s="11"/>
      <x:c r="D50" s="13"/>
      <x:c r="E50" s="13"/>
      <x:c r="F50" s="14" t="str">
        <x:f>IF(COUNT(D50:E50)&lt;2,"",SUM(D50:E50))</x:f>
      </x:c>
      <x:c r="G50" s="11"/>
      <x:c r="H50" s="11"/>
      <x:c r="I50" s="11"/>
      <x:c r="J50" s="11"/>
      <x:c r="K50" s="13"/>
      <x:c r="L50" s="10" t="str">
        <x:f>IF(COUNTA(A50:E50,G50:K50)=0,"",IF(OR(A50="",C50="",NOT(ISNUMBER(B50))),"번호·일자·거래처 입력",IF(COUNTIFS($A$12:$A$111,A50)&gt;1,"거래번호 중복",IF(OR(G50="",G50="미수취",H50=""),"증빙 수취 확인",IF(COUNTIFS($C$12:$C$111,C50,$H$12:$H$111,H50)&gt;1,"증빙번호 중복",IF(I50="","사업 목적 입력",IF(COUNT(D50:E50,K50)&lt;3,"금액 3칸 입력",IF(AND(J50&lt;&gt;"공제검토완료",J50&lt;&gt;"불공제"),"공제 요건 검토","입력완료"))))))))</x:f>
      </x:c>
      <x:c r="M50" s="14" t="str">
        <x:f>IF(L50&lt;&gt;"입력완료","",IF(J50="공제검토완료",E50,0))</x:f>
      </x:c>
      <x:c r="N50" s="14" t="str">
        <x:f>IF(COUNT(K50,M50)&lt;2,"",K50-M50)</x:f>
      </x:c>
      <x:c r="O50" s="10" t="str">
        <x:f>IF(L50="","",IF(L50&lt;&gt;"입력완료",L50,IF(N50=0,"입력 결론과 일치","장부 세액 확인")))</x:f>
      </x:c>
    </x:row>
    <x:row r="51" ht="28" customHeight="1">
      <x:c r="A51" s="11"/>
      <x:c r="B51" s="12"/>
      <x:c r="C51" s="11"/>
      <x:c r="D51" s="13"/>
      <x:c r="E51" s="13"/>
      <x:c r="F51" s="14" t="str">
        <x:f>IF(COUNT(D51:E51)&lt;2,"",SUM(D51:E51))</x:f>
      </x:c>
      <x:c r="G51" s="11"/>
      <x:c r="H51" s="11"/>
      <x:c r="I51" s="11"/>
      <x:c r="J51" s="11"/>
      <x:c r="K51" s="13"/>
      <x:c r="L51" s="10" t="str">
        <x:f>IF(COUNTA(A51:E51,G51:K51)=0,"",IF(OR(A51="",C51="",NOT(ISNUMBER(B51))),"번호·일자·거래처 입력",IF(COUNTIFS($A$12:$A$111,A51)&gt;1,"거래번호 중복",IF(OR(G51="",G51="미수취",H51=""),"증빙 수취 확인",IF(COUNTIFS($C$12:$C$111,C51,$H$12:$H$111,H51)&gt;1,"증빙번호 중복",IF(I51="","사업 목적 입력",IF(COUNT(D51:E51,K51)&lt;3,"금액 3칸 입력",IF(AND(J51&lt;&gt;"공제검토완료",J51&lt;&gt;"불공제"),"공제 요건 검토","입력완료"))))))))</x:f>
      </x:c>
      <x:c r="M51" s="14" t="str">
        <x:f>IF(L51&lt;&gt;"입력완료","",IF(J51="공제검토완료",E51,0))</x:f>
      </x:c>
      <x:c r="N51" s="14" t="str">
        <x:f>IF(COUNT(K51,M51)&lt;2,"",K51-M51)</x:f>
      </x:c>
      <x:c r="O51" s="10" t="str">
        <x:f>IF(L51="","",IF(L51&lt;&gt;"입력완료",L51,IF(N51=0,"입력 결론과 일치","장부 세액 확인")))</x:f>
      </x:c>
    </x:row>
    <x:row r="52" ht="28" customHeight="1">
      <x:c r="A52" s="11"/>
      <x:c r="B52" s="12"/>
      <x:c r="C52" s="11"/>
      <x:c r="D52" s="13"/>
      <x:c r="E52" s="13"/>
      <x:c r="F52" s="14" t="str">
        <x:f>IF(COUNT(D52:E52)&lt;2,"",SUM(D52:E52))</x:f>
      </x:c>
      <x:c r="G52" s="11"/>
      <x:c r="H52" s="11"/>
      <x:c r="I52" s="11"/>
      <x:c r="J52" s="11"/>
      <x:c r="K52" s="13"/>
      <x:c r="L52" s="10" t="str">
        <x:f>IF(COUNTA(A52:E52,G52:K52)=0,"",IF(OR(A52="",C52="",NOT(ISNUMBER(B52))),"번호·일자·거래처 입력",IF(COUNTIFS($A$12:$A$111,A52)&gt;1,"거래번호 중복",IF(OR(G52="",G52="미수취",H52=""),"증빙 수취 확인",IF(COUNTIFS($C$12:$C$111,C52,$H$12:$H$111,H52)&gt;1,"증빙번호 중복",IF(I52="","사업 목적 입력",IF(COUNT(D52:E52,K52)&lt;3,"금액 3칸 입력",IF(AND(J52&lt;&gt;"공제검토완료",J52&lt;&gt;"불공제"),"공제 요건 검토","입력완료"))))))))</x:f>
      </x:c>
      <x:c r="M52" s="14" t="str">
        <x:f>IF(L52&lt;&gt;"입력완료","",IF(J52="공제검토완료",E52,0))</x:f>
      </x:c>
      <x:c r="N52" s="14" t="str">
        <x:f>IF(COUNT(K52,M52)&lt;2,"",K52-M52)</x:f>
      </x:c>
      <x:c r="O52" s="10" t="str">
        <x:f>IF(L52="","",IF(L52&lt;&gt;"입력완료",L52,IF(N52=0,"입력 결론과 일치","장부 세액 확인")))</x:f>
      </x:c>
    </x:row>
    <x:row r="53" ht="28" customHeight="1">
      <x:c r="A53" s="11"/>
      <x:c r="B53" s="12"/>
      <x:c r="C53" s="11"/>
      <x:c r="D53" s="13"/>
      <x:c r="E53" s="13"/>
      <x:c r="F53" s="14" t="str">
        <x:f>IF(COUNT(D53:E53)&lt;2,"",SUM(D53:E53))</x:f>
      </x:c>
      <x:c r="G53" s="11"/>
      <x:c r="H53" s="11"/>
      <x:c r="I53" s="11"/>
      <x:c r="J53" s="11"/>
      <x:c r="K53" s="13"/>
      <x:c r="L53" s="10" t="str">
        <x:f>IF(COUNTA(A53:E53,G53:K53)=0,"",IF(OR(A53="",C53="",NOT(ISNUMBER(B53))),"번호·일자·거래처 입력",IF(COUNTIFS($A$12:$A$111,A53)&gt;1,"거래번호 중복",IF(OR(G53="",G53="미수취",H53=""),"증빙 수취 확인",IF(COUNTIFS($C$12:$C$111,C53,$H$12:$H$111,H53)&gt;1,"증빙번호 중복",IF(I53="","사업 목적 입력",IF(COUNT(D53:E53,K53)&lt;3,"금액 3칸 입력",IF(AND(J53&lt;&gt;"공제검토완료",J53&lt;&gt;"불공제"),"공제 요건 검토","입력완료"))))))))</x:f>
      </x:c>
      <x:c r="M53" s="14" t="str">
        <x:f>IF(L53&lt;&gt;"입력완료","",IF(J53="공제검토완료",E53,0))</x:f>
      </x:c>
      <x:c r="N53" s="14" t="str">
        <x:f>IF(COUNT(K53,M53)&lt;2,"",K53-M53)</x:f>
      </x:c>
      <x:c r="O53" s="10" t="str">
        <x:f>IF(L53="","",IF(L53&lt;&gt;"입력완료",L53,IF(N53=0,"입력 결론과 일치","장부 세액 확인")))</x:f>
      </x:c>
    </x:row>
    <x:row r="54" ht="28" customHeight="1">
      <x:c r="A54" s="11"/>
      <x:c r="B54" s="12"/>
      <x:c r="C54" s="11"/>
      <x:c r="D54" s="13"/>
      <x:c r="E54" s="13"/>
      <x:c r="F54" s="14" t="str">
        <x:f>IF(COUNT(D54:E54)&lt;2,"",SUM(D54:E54))</x:f>
      </x:c>
      <x:c r="G54" s="11"/>
      <x:c r="H54" s="11"/>
      <x:c r="I54" s="11"/>
      <x:c r="J54" s="11"/>
      <x:c r="K54" s="13"/>
      <x:c r="L54" s="10" t="str">
        <x:f>IF(COUNTA(A54:E54,G54:K54)=0,"",IF(OR(A54="",C54="",NOT(ISNUMBER(B54))),"번호·일자·거래처 입력",IF(COUNTIFS($A$12:$A$111,A54)&gt;1,"거래번호 중복",IF(OR(G54="",G54="미수취",H54=""),"증빙 수취 확인",IF(COUNTIFS($C$12:$C$111,C54,$H$12:$H$111,H54)&gt;1,"증빙번호 중복",IF(I54="","사업 목적 입력",IF(COUNT(D54:E54,K54)&lt;3,"금액 3칸 입력",IF(AND(J54&lt;&gt;"공제검토완료",J54&lt;&gt;"불공제"),"공제 요건 검토","입력완료"))))))))</x:f>
      </x:c>
      <x:c r="M54" s="14" t="str">
        <x:f>IF(L54&lt;&gt;"입력완료","",IF(J54="공제검토완료",E54,0))</x:f>
      </x:c>
      <x:c r="N54" s="14" t="str">
        <x:f>IF(COUNT(K54,M54)&lt;2,"",K54-M54)</x:f>
      </x:c>
      <x:c r="O54" s="10" t="str">
        <x:f>IF(L54="","",IF(L54&lt;&gt;"입력완료",L54,IF(N54=0,"입력 결론과 일치","장부 세액 확인")))</x:f>
      </x:c>
    </x:row>
    <x:row r="55" ht="28" customHeight="1">
      <x:c r="A55" s="11"/>
      <x:c r="B55" s="12"/>
      <x:c r="C55" s="11"/>
      <x:c r="D55" s="13"/>
      <x:c r="E55" s="13"/>
      <x:c r="F55" s="14" t="str">
        <x:f>IF(COUNT(D55:E55)&lt;2,"",SUM(D55:E55))</x:f>
      </x:c>
      <x:c r="G55" s="11"/>
      <x:c r="H55" s="11"/>
      <x:c r="I55" s="11"/>
      <x:c r="J55" s="11"/>
      <x:c r="K55" s="13"/>
      <x:c r="L55" s="10" t="str">
        <x:f>IF(COUNTA(A55:E55,G55:K55)=0,"",IF(OR(A55="",C55="",NOT(ISNUMBER(B55))),"번호·일자·거래처 입력",IF(COUNTIFS($A$12:$A$111,A55)&gt;1,"거래번호 중복",IF(OR(G55="",G55="미수취",H55=""),"증빙 수취 확인",IF(COUNTIFS($C$12:$C$111,C55,$H$12:$H$111,H55)&gt;1,"증빙번호 중복",IF(I55="","사업 목적 입력",IF(COUNT(D55:E55,K55)&lt;3,"금액 3칸 입력",IF(AND(J55&lt;&gt;"공제검토완료",J55&lt;&gt;"불공제"),"공제 요건 검토","입력완료"))))))))</x:f>
      </x:c>
      <x:c r="M55" s="14" t="str">
        <x:f>IF(L55&lt;&gt;"입력완료","",IF(J55="공제검토완료",E55,0))</x:f>
      </x:c>
      <x:c r="N55" s="14" t="str">
        <x:f>IF(COUNT(K55,M55)&lt;2,"",K55-M55)</x:f>
      </x:c>
      <x:c r="O55" s="10" t="str">
        <x:f>IF(L55="","",IF(L55&lt;&gt;"입력완료",L55,IF(N55=0,"입력 결론과 일치","장부 세액 확인")))</x:f>
      </x:c>
    </x:row>
    <x:row r="56" ht="28" customHeight="1">
      <x:c r="A56" s="11"/>
      <x:c r="B56" s="12"/>
      <x:c r="C56" s="11"/>
      <x:c r="D56" s="13"/>
      <x:c r="E56" s="13"/>
      <x:c r="F56" s="14" t="str">
        <x:f>IF(COUNT(D56:E56)&lt;2,"",SUM(D56:E56))</x:f>
      </x:c>
      <x:c r="G56" s="11"/>
      <x:c r="H56" s="11"/>
      <x:c r="I56" s="11"/>
      <x:c r="J56" s="11"/>
      <x:c r="K56" s="13"/>
      <x:c r="L56" s="10" t="str">
        <x:f>IF(COUNTA(A56:E56,G56:K56)=0,"",IF(OR(A56="",C56="",NOT(ISNUMBER(B56))),"번호·일자·거래처 입력",IF(COUNTIFS($A$12:$A$111,A56)&gt;1,"거래번호 중복",IF(OR(G56="",G56="미수취",H56=""),"증빙 수취 확인",IF(COUNTIFS($C$12:$C$111,C56,$H$12:$H$111,H56)&gt;1,"증빙번호 중복",IF(I56="","사업 목적 입력",IF(COUNT(D56:E56,K56)&lt;3,"금액 3칸 입력",IF(AND(J56&lt;&gt;"공제검토완료",J56&lt;&gt;"불공제"),"공제 요건 검토","입력완료"))))))))</x:f>
      </x:c>
      <x:c r="M56" s="14" t="str">
        <x:f>IF(L56&lt;&gt;"입력완료","",IF(J56="공제검토완료",E56,0))</x:f>
      </x:c>
      <x:c r="N56" s="14" t="str">
        <x:f>IF(COUNT(K56,M56)&lt;2,"",K56-M56)</x:f>
      </x:c>
      <x:c r="O56" s="10" t="str">
        <x:f>IF(L56="","",IF(L56&lt;&gt;"입력완료",L56,IF(N56=0,"입력 결론과 일치","장부 세액 확인")))</x:f>
      </x:c>
    </x:row>
    <x:row r="57" ht="28" customHeight="1">
      <x:c r="A57" s="11"/>
      <x:c r="B57" s="12"/>
      <x:c r="C57" s="11"/>
      <x:c r="D57" s="13"/>
      <x:c r="E57" s="13"/>
      <x:c r="F57" s="14" t="str">
        <x:f>IF(COUNT(D57:E57)&lt;2,"",SUM(D57:E57))</x:f>
      </x:c>
      <x:c r="G57" s="11"/>
      <x:c r="H57" s="11"/>
      <x:c r="I57" s="11"/>
      <x:c r="J57" s="11"/>
      <x:c r="K57" s="13"/>
      <x:c r="L57" s="10" t="str">
        <x:f>IF(COUNTA(A57:E57,G57:K57)=0,"",IF(OR(A57="",C57="",NOT(ISNUMBER(B57))),"번호·일자·거래처 입력",IF(COUNTIFS($A$12:$A$111,A57)&gt;1,"거래번호 중복",IF(OR(G57="",G57="미수취",H57=""),"증빙 수취 확인",IF(COUNTIFS($C$12:$C$111,C57,$H$12:$H$111,H57)&gt;1,"증빙번호 중복",IF(I57="","사업 목적 입력",IF(COUNT(D57:E57,K57)&lt;3,"금액 3칸 입력",IF(AND(J57&lt;&gt;"공제검토완료",J57&lt;&gt;"불공제"),"공제 요건 검토","입력완료"))))))))</x:f>
      </x:c>
      <x:c r="M57" s="14" t="str">
        <x:f>IF(L57&lt;&gt;"입력완료","",IF(J57="공제검토완료",E57,0))</x:f>
      </x:c>
      <x:c r="N57" s="14" t="str">
        <x:f>IF(COUNT(K57,M57)&lt;2,"",K57-M57)</x:f>
      </x:c>
      <x:c r="O57" s="10" t="str">
        <x:f>IF(L57="","",IF(L57&lt;&gt;"입력완료",L57,IF(N57=0,"입력 결론과 일치","장부 세액 확인")))</x:f>
      </x:c>
    </x:row>
    <x:row r="58" ht="28" customHeight="1">
      <x:c r="A58" s="11"/>
      <x:c r="B58" s="12"/>
      <x:c r="C58" s="11"/>
      <x:c r="D58" s="13"/>
      <x:c r="E58" s="13"/>
      <x:c r="F58" s="14" t="str">
        <x:f>IF(COUNT(D58:E58)&lt;2,"",SUM(D58:E58))</x:f>
      </x:c>
      <x:c r="G58" s="11"/>
      <x:c r="H58" s="11"/>
      <x:c r="I58" s="11"/>
      <x:c r="J58" s="11"/>
      <x:c r="K58" s="13"/>
      <x:c r="L58" s="10" t="str">
        <x:f>IF(COUNTA(A58:E58,G58:K58)=0,"",IF(OR(A58="",C58="",NOT(ISNUMBER(B58))),"번호·일자·거래처 입력",IF(COUNTIFS($A$12:$A$111,A58)&gt;1,"거래번호 중복",IF(OR(G58="",G58="미수취",H58=""),"증빙 수취 확인",IF(COUNTIFS($C$12:$C$111,C58,$H$12:$H$111,H58)&gt;1,"증빙번호 중복",IF(I58="","사업 목적 입력",IF(COUNT(D58:E58,K58)&lt;3,"금액 3칸 입력",IF(AND(J58&lt;&gt;"공제검토완료",J58&lt;&gt;"불공제"),"공제 요건 검토","입력완료"))))))))</x:f>
      </x:c>
      <x:c r="M58" s="14" t="str">
        <x:f>IF(L58&lt;&gt;"입력완료","",IF(J58="공제검토완료",E58,0))</x:f>
      </x:c>
      <x:c r="N58" s="14" t="str">
        <x:f>IF(COUNT(K58,M58)&lt;2,"",K58-M58)</x:f>
      </x:c>
      <x:c r="O58" s="10" t="str">
        <x:f>IF(L58="","",IF(L58&lt;&gt;"입력완료",L58,IF(N58=0,"입력 결론과 일치","장부 세액 확인")))</x:f>
      </x:c>
    </x:row>
    <x:row r="59" ht="28" customHeight="1">
      <x:c r="A59" s="11"/>
      <x:c r="B59" s="12"/>
      <x:c r="C59" s="11"/>
      <x:c r="D59" s="13"/>
      <x:c r="E59" s="13"/>
      <x:c r="F59" s="14" t="str">
        <x:f>IF(COUNT(D59:E59)&lt;2,"",SUM(D59:E59))</x:f>
      </x:c>
      <x:c r="G59" s="11"/>
      <x:c r="H59" s="11"/>
      <x:c r="I59" s="11"/>
      <x:c r="J59" s="11"/>
      <x:c r="K59" s="13"/>
      <x:c r="L59" s="10" t="str">
        <x:f>IF(COUNTA(A59:E59,G59:K59)=0,"",IF(OR(A59="",C59="",NOT(ISNUMBER(B59))),"번호·일자·거래처 입력",IF(COUNTIFS($A$12:$A$111,A59)&gt;1,"거래번호 중복",IF(OR(G59="",G59="미수취",H59=""),"증빙 수취 확인",IF(COUNTIFS($C$12:$C$111,C59,$H$12:$H$111,H59)&gt;1,"증빙번호 중복",IF(I59="","사업 목적 입력",IF(COUNT(D59:E59,K59)&lt;3,"금액 3칸 입력",IF(AND(J59&lt;&gt;"공제검토완료",J59&lt;&gt;"불공제"),"공제 요건 검토","입력완료"))))))))</x:f>
      </x:c>
      <x:c r="M59" s="14" t="str">
        <x:f>IF(L59&lt;&gt;"입력완료","",IF(J59="공제검토완료",E59,0))</x:f>
      </x:c>
      <x:c r="N59" s="14" t="str">
        <x:f>IF(COUNT(K59,M59)&lt;2,"",K59-M59)</x:f>
      </x:c>
      <x:c r="O59" s="10" t="str">
        <x:f>IF(L59="","",IF(L59&lt;&gt;"입력완료",L59,IF(N59=0,"입력 결론과 일치","장부 세액 확인")))</x:f>
      </x:c>
    </x:row>
    <x:row r="60" ht="28" customHeight="1">
      <x:c r="A60" s="11"/>
      <x:c r="B60" s="12"/>
      <x:c r="C60" s="11"/>
      <x:c r="D60" s="13"/>
      <x:c r="E60" s="13"/>
      <x:c r="F60" s="14" t="str">
        <x:f>IF(COUNT(D60:E60)&lt;2,"",SUM(D60:E60))</x:f>
      </x:c>
      <x:c r="G60" s="11"/>
      <x:c r="H60" s="11"/>
      <x:c r="I60" s="11"/>
      <x:c r="J60" s="11"/>
      <x:c r="K60" s="13"/>
      <x:c r="L60" s="10" t="str">
        <x:f>IF(COUNTA(A60:E60,G60:K60)=0,"",IF(OR(A60="",C60="",NOT(ISNUMBER(B60))),"번호·일자·거래처 입력",IF(COUNTIFS($A$12:$A$111,A60)&gt;1,"거래번호 중복",IF(OR(G60="",G60="미수취",H60=""),"증빙 수취 확인",IF(COUNTIFS($C$12:$C$111,C60,$H$12:$H$111,H60)&gt;1,"증빙번호 중복",IF(I60="","사업 목적 입력",IF(COUNT(D60:E60,K60)&lt;3,"금액 3칸 입력",IF(AND(J60&lt;&gt;"공제검토완료",J60&lt;&gt;"불공제"),"공제 요건 검토","입력완료"))))))))</x:f>
      </x:c>
      <x:c r="M60" s="14" t="str">
        <x:f>IF(L60&lt;&gt;"입력완료","",IF(J60="공제검토완료",E60,0))</x:f>
      </x:c>
      <x:c r="N60" s="14" t="str">
        <x:f>IF(COUNT(K60,M60)&lt;2,"",K60-M60)</x:f>
      </x:c>
      <x:c r="O60" s="10" t="str">
        <x:f>IF(L60="","",IF(L60&lt;&gt;"입력완료",L60,IF(N60=0,"입력 결론과 일치","장부 세액 확인")))</x:f>
      </x:c>
    </x:row>
    <x:row r="61" ht="28" customHeight="1">
      <x:c r="A61" s="11"/>
      <x:c r="B61" s="12"/>
      <x:c r="C61" s="11"/>
      <x:c r="D61" s="13"/>
      <x:c r="E61" s="13"/>
      <x:c r="F61" s="14" t="str">
        <x:f>IF(COUNT(D61:E61)&lt;2,"",SUM(D61:E61))</x:f>
      </x:c>
      <x:c r="G61" s="11"/>
      <x:c r="H61" s="11"/>
      <x:c r="I61" s="11"/>
      <x:c r="J61" s="11"/>
      <x:c r="K61" s="13"/>
      <x:c r="L61" s="10" t="str">
        <x:f>IF(COUNTA(A61:E61,G61:K61)=0,"",IF(OR(A61="",C61="",NOT(ISNUMBER(B61))),"번호·일자·거래처 입력",IF(COUNTIFS($A$12:$A$111,A61)&gt;1,"거래번호 중복",IF(OR(G61="",G61="미수취",H61=""),"증빙 수취 확인",IF(COUNTIFS($C$12:$C$111,C61,$H$12:$H$111,H61)&gt;1,"증빙번호 중복",IF(I61="","사업 목적 입력",IF(COUNT(D61:E61,K61)&lt;3,"금액 3칸 입력",IF(AND(J61&lt;&gt;"공제검토완료",J61&lt;&gt;"불공제"),"공제 요건 검토","입력완료"))))))))</x:f>
      </x:c>
      <x:c r="M61" s="14" t="str">
        <x:f>IF(L61&lt;&gt;"입력완료","",IF(J61="공제검토완료",E61,0))</x:f>
      </x:c>
      <x:c r="N61" s="14" t="str">
        <x:f>IF(COUNT(K61,M61)&lt;2,"",K61-M61)</x:f>
      </x:c>
      <x:c r="O61" s="10" t="str">
        <x:f>IF(L61="","",IF(L61&lt;&gt;"입력완료",L61,IF(N61=0,"입력 결론과 일치","장부 세액 확인")))</x:f>
      </x:c>
    </x:row>
    <x:row r="62" ht="28" customHeight="1">
      <x:c r="A62" s="11"/>
      <x:c r="B62" s="12"/>
      <x:c r="C62" s="11"/>
      <x:c r="D62" s="13"/>
      <x:c r="E62" s="13"/>
      <x:c r="F62" s="14" t="str">
        <x:f>IF(COUNT(D62:E62)&lt;2,"",SUM(D62:E62))</x:f>
      </x:c>
      <x:c r="G62" s="11"/>
      <x:c r="H62" s="11"/>
      <x:c r="I62" s="11"/>
      <x:c r="J62" s="11"/>
      <x:c r="K62" s="13"/>
      <x:c r="L62" s="10" t="str">
        <x:f>IF(COUNTA(A62:E62,G62:K62)=0,"",IF(OR(A62="",C62="",NOT(ISNUMBER(B62))),"번호·일자·거래처 입력",IF(COUNTIFS($A$12:$A$111,A62)&gt;1,"거래번호 중복",IF(OR(G62="",G62="미수취",H62=""),"증빙 수취 확인",IF(COUNTIFS($C$12:$C$111,C62,$H$12:$H$111,H62)&gt;1,"증빙번호 중복",IF(I62="","사업 목적 입력",IF(COUNT(D62:E62,K62)&lt;3,"금액 3칸 입력",IF(AND(J62&lt;&gt;"공제검토완료",J62&lt;&gt;"불공제"),"공제 요건 검토","입력완료"))))))))</x:f>
      </x:c>
      <x:c r="M62" s="14" t="str">
        <x:f>IF(L62&lt;&gt;"입력완료","",IF(J62="공제검토완료",E62,0))</x:f>
      </x:c>
      <x:c r="N62" s="14" t="str">
        <x:f>IF(COUNT(K62,M62)&lt;2,"",K62-M62)</x:f>
      </x:c>
      <x:c r="O62" s="10" t="str">
        <x:f>IF(L62="","",IF(L62&lt;&gt;"입력완료",L62,IF(N62=0,"입력 결론과 일치","장부 세액 확인")))</x:f>
      </x:c>
    </x:row>
    <x:row r="63" ht="28" customHeight="1">
      <x:c r="A63" s="11"/>
      <x:c r="B63" s="12"/>
      <x:c r="C63" s="11"/>
      <x:c r="D63" s="13"/>
      <x:c r="E63" s="13"/>
      <x:c r="F63" s="14" t="str">
        <x:f>IF(COUNT(D63:E63)&lt;2,"",SUM(D63:E63))</x:f>
      </x:c>
      <x:c r="G63" s="11"/>
      <x:c r="H63" s="11"/>
      <x:c r="I63" s="11"/>
      <x:c r="J63" s="11"/>
      <x:c r="K63" s="13"/>
      <x:c r="L63" s="10" t="str">
        <x:f>IF(COUNTA(A63:E63,G63:K63)=0,"",IF(OR(A63="",C63="",NOT(ISNUMBER(B63))),"번호·일자·거래처 입력",IF(COUNTIFS($A$12:$A$111,A63)&gt;1,"거래번호 중복",IF(OR(G63="",G63="미수취",H63=""),"증빙 수취 확인",IF(COUNTIFS($C$12:$C$111,C63,$H$12:$H$111,H63)&gt;1,"증빙번호 중복",IF(I63="","사업 목적 입력",IF(COUNT(D63:E63,K63)&lt;3,"금액 3칸 입력",IF(AND(J63&lt;&gt;"공제검토완료",J63&lt;&gt;"불공제"),"공제 요건 검토","입력완료"))))))))</x:f>
      </x:c>
      <x:c r="M63" s="14" t="str">
        <x:f>IF(L63&lt;&gt;"입력완료","",IF(J63="공제검토완료",E63,0))</x:f>
      </x:c>
      <x:c r="N63" s="14" t="str">
        <x:f>IF(COUNT(K63,M63)&lt;2,"",K63-M63)</x:f>
      </x:c>
      <x:c r="O63" s="10" t="str">
        <x:f>IF(L63="","",IF(L63&lt;&gt;"입력완료",L63,IF(N63=0,"입력 결론과 일치","장부 세액 확인")))</x:f>
      </x:c>
    </x:row>
    <x:row r="64" ht="28" customHeight="1">
      <x:c r="A64" s="11"/>
      <x:c r="B64" s="12"/>
      <x:c r="C64" s="11"/>
      <x:c r="D64" s="13"/>
      <x:c r="E64" s="13"/>
      <x:c r="F64" s="14" t="str">
        <x:f>IF(COUNT(D64:E64)&lt;2,"",SUM(D64:E64))</x:f>
      </x:c>
      <x:c r="G64" s="11"/>
      <x:c r="H64" s="11"/>
      <x:c r="I64" s="11"/>
      <x:c r="J64" s="11"/>
      <x:c r="K64" s="13"/>
      <x:c r="L64" s="10" t="str">
        <x:f>IF(COUNTA(A64:E64,G64:K64)=0,"",IF(OR(A64="",C64="",NOT(ISNUMBER(B64))),"번호·일자·거래처 입력",IF(COUNTIFS($A$12:$A$111,A64)&gt;1,"거래번호 중복",IF(OR(G64="",G64="미수취",H64=""),"증빙 수취 확인",IF(COUNTIFS($C$12:$C$111,C64,$H$12:$H$111,H64)&gt;1,"증빙번호 중복",IF(I64="","사업 목적 입력",IF(COUNT(D64:E64,K64)&lt;3,"금액 3칸 입력",IF(AND(J64&lt;&gt;"공제검토완료",J64&lt;&gt;"불공제"),"공제 요건 검토","입력완료"))))))))</x:f>
      </x:c>
      <x:c r="M64" s="14" t="str">
        <x:f>IF(L64&lt;&gt;"입력완료","",IF(J64="공제검토완료",E64,0))</x:f>
      </x:c>
      <x:c r="N64" s="14" t="str">
        <x:f>IF(COUNT(K64,M64)&lt;2,"",K64-M64)</x:f>
      </x:c>
      <x:c r="O64" s="10" t="str">
        <x:f>IF(L64="","",IF(L64&lt;&gt;"입력완료",L64,IF(N64=0,"입력 결론과 일치","장부 세액 확인")))</x:f>
      </x:c>
    </x:row>
    <x:row r="65" ht="28" customHeight="1">
      <x:c r="A65" s="11"/>
      <x:c r="B65" s="12"/>
      <x:c r="C65" s="11"/>
      <x:c r="D65" s="13"/>
      <x:c r="E65" s="13"/>
      <x:c r="F65" s="14" t="str">
        <x:f>IF(COUNT(D65:E65)&lt;2,"",SUM(D65:E65))</x:f>
      </x:c>
      <x:c r="G65" s="11"/>
      <x:c r="H65" s="11"/>
      <x:c r="I65" s="11"/>
      <x:c r="J65" s="11"/>
      <x:c r="K65" s="13"/>
      <x:c r="L65" s="10" t="str">
        <x:f>IF(COUNTA(A65:E65,G65:K65)=0,"",IF(OR(A65="",C65="",NOT(ISNUMBER(B65))),"번호·일자·거래처 입력",IF(COUNTIFS($A$12:$A$111,A65)&gt;1,"거래번호 중복",IF(OR(G65="",G65="미수취",H65=""),"증빙 수취 확인",IF(COUNTIFS($C$12:$C$111,C65,$H$12:$H$111,H65)&gt;1,"증빙번호 중복",IF(I65="","사업 목적 입력",IF(COUNT(D65:E65,K65)&lt;3,"금액 3칸 입력",IF(AND(J65&lt;&gt;"공제검토완료",J65&lt;&gt;"불공제"),"공제 요건 검토","입력완료"))))))))</x:f>
      </x:c>
      <x:c r="M65" s="14" t="str">
        <x:f>IF(L65&lt;&gt;"입력완료","",IF(J65="공제검토완료",E65,0))</x:f>
      </x:c>
      <x:c r="N65" s="14" t="str">
        <x:f>IF(COUNT(K65,M65)&lt;2,"",K65-M65)</x:f>
      </x:c>
      <x:c r="O65" s="10" t="str">
        <x:f>IF(L65="","",IF(L65&lt;&gt;"입력완료",L65,IF(N65=0,"입력 결론과 일치","장부 세액 확인")))</x:f>
      </x:c>
    </x:row>
    <x:row r="66" ht="28" customHeight="1">
      <x:c r="A66" s="11"/>
      <x:c r="B66" s="12"/>
      <x:c r="C66" s="11"/>
      <x:c r="D66" s="13"/>
      <x:c r="E66" s="13"/>
      <x:c r="F66" s="14" t="str">
        <x:f>IF(COUNT(D66:E66)&lt;2,"",SUM(D66:E66))</x:f>
      </x:c>
      <x:c r="G66" s="11"/>
      <x:c r="H66" s="11"/>
      <x:c r="I66" s="11"/>
      <x:c r="J66" s="11"/>
      <x:c r="K66" s="13"/>
      <x:c r="L66" s="10" t="str">
        <x:f>IF(COUNTA(A66:E66,G66:K66)=0,"",IF(OR(A66="",C66="",NOT(ISNUMBER(B66))),"번호·일자·거래처 입력",IF(COUNTIFS($A$12:$A$111,A66)&gt;1,"거래번호 중복",IF(OR(G66="",G66="미수취",H66=""),"증빙 수취 확인",IF(COUNTIFS($C$12:$C$111,C66,$H$12:$H$111,H66)&gt;1,"증빙번호 중복",IF(I66="","사업 목적 입력",IF(COUNT(D66:E66,K66)&lt;3,"금액 3칸 입력",IF(AND(J66&lt;&gt;"공제검토완료",J66&lt;&gt;"불공제"),"공제 요건 검토","입력완료"))))))))</x:f>
      </x:c>
      <x:c r="M66" s="14" t="str">
        <x:f>IF(L66&lt;&gt;"입력완료","",IF(J66="공제검토완료",E66,0))</x:f>
      </x:c>
      <x:c r="N66" s="14" t="str">
        <x:f>IF(COUNT(K66,M66)&lt;2,"",K66-M66)</x:f>
      </x:c>
      <x:c r="O66" s="10" t="str">
        <x:f>IF(L66="","",IF(L66&lt;&gt;"입력완료",L66,IF(N66=0,"입력 결론과 일치","장부 세액 확인")))</x:f>
      </x:c>
    </x:row>
    <x:row r="67" ht="28" customHeight="1">
      <x:c r="A67" s="11"/>
      <x:c r="B67" s="12"/>
      <x:c r="C67" s="11"/>
      <x:c r="D67" s="13"/>
      <x:c r="E67" s="13"/>
      <x:c r="F67" s="14" t="str">
        <x:f>IF(COUNT(D67:E67)&lt;2,"",SUM(D67:E67))</x:f>
      </x:c>
      <x:c r="G67" s="11"/>
      <x:c r="H67" s="11"/>
      <x:c r="I67" s="11"/>
      <x:c r="J67" s="11"/>
      <x:c r="K67" s="13"/>
      <x:c r="L67" s="10" t="str">
        <x:f>IF(COUNTA(A67:E67,G67:K67)=0,"",IF(OR(A67="",C67="",NOT(ISNUMBER(B67))),"번호·일자·거래처 입력",IF(COUNTIFS($A$12:$A$111,A67)&gt;1,"거래번호 중복",IF(OR(G67="",G67="미수취",H67=""),"증빙 수취 확인",IF(COUNTIFS($C$12:$C$111,C67,$H$12:$H$111,H67)&gt;1,"증빙번호 중복",IF(I67="","사업 목적 입력",IF(COUNT(D67:E67,K67)&lt;3,"금액 3칸 입력",IF(AND(J67&lt;&gt;"공제검토완료",J67&lt;&gt;"불공제"),"공제 요건 검토","입력완료"))))))))</x:f>
      </x:c>
      <x:c r="M67" s="14" t="str">
        <x:f>IF(L67&lt;&gt;"입력완료","",IF(J67="공제검토완료",E67,0))</x:f>
      </x:c>
      <x:c r="N67" s="14" t="str">
        <x:f>IF(COUNT(K67,M67)&lt;2,"",K67-M67)</x:f>
      </x:c>
      <x:c r="O67" s="10" t="str">
        <x:f>IF(L67="","",IF(L67&lt;&gt;"입력완료",L67,IF(N67=0,"입력 결론과 일치","장부 세액 확인")))</x:f>
      </x:c>
    </x:row>
    <x:row r="68" ht="28" customHeight="1">
      <x:c r="A68" s="11"/>
      <x:c r="B68" s="12"/>
      <x:c r="C68" s="11"/>
      <x:c r="D68" s="13"/>
      <x:c r="E68" s="13"/>
      <x:c r="F68" s="14" t="str">
        <x:f>IF(COUNT(D68:E68)&lt;2,"",SUM(D68:E68))</x:f>
      </x:c>
      <x:c r="G68" s="11"/>
      <x:c r="H68" s="11"/>
      <x:c r="I68" s="11"/>
      <x:c r="J68" s="11"/>
      <x:c r="K68" s="13"/>
      <x:c r="L68" s="10" t="str">
        <x:f>IF(COUNTA(A68:E68,G68:K68)=0,"",IF(OR(A68="",C68="",NOT(ISNUMBER(B68))),"번호·일자·거래처 입력",IF(COUNTIFS($A$12:$A$111,A68)&gt;1,"거래번호 중복",IF(OR(G68="",G68="미수취",H68=""),"증빙 수취 확인",IF(COUNTIFS($C$12:$C$111,C68,$H$12:$H$111,H68)&gt;1,"증빙번호 중복",IF(I68="","사업 목적 입력",IF(COUNT(D68:E68,K68)&lt;3,"금액 3칸 입력",IF(AND(J68&lt;&gt;"공제검토완료",J68&lt;&gt;"불공제"),"공제 요건 검토","입력완료"))))))))</x:f>
      </x:c>
      <x:c r="M68" s="14" t="str">
        <x:f>IF(L68&lt;&gt;"입력완료","",IF(J68="공제검토완료",E68,0))</x:f>
      </x:c>
      <x:c r="N68" s="14" t="str">
        <x:f>IF(COUNT(K68,M68)&lt;2,"",K68-M68)</x:f>
      </x:c>
      <x:c r="O68" s="10" t="str">
        <x:f>IF(L68="","",IF(L68&lt;&gt;"입력완료",L68,IF(N68=0,"입력 결론과 일치","장부 세액 확인")))</x:f>
      </x:c>
    </x:row>
    <x:row r="69" ht="28" customHeight="1">
      <x:c r="A69" s="11"/>
      <x:c r="B69" s="12"/>
      <x:c r="C69" s="11"/>
      <x:c r="D69" s="13"/>
      <x:c r="E69" s="13"/>
      <x:c r="F69" s="14" t="str">
        <x:f>IF(COUNT(D69:E69)&lt;2,"",SUM(D69:E69))</x:f>
      </x:c>
      <x:c r="G69" s="11"/>
      <x:c r="H69" s="11"/>
      <x:c r="I69" s="11"/>
      <x:c r="J69" s="11"/>
      <x:c r="K69" s="13"/>
      <x:c r="L69" s="10" t="str">
        <x:f>IF(COUNTA(A69:E69,G69:K69)=0,"",IF(OR(A69="",C69="",NOT(ISNUMBER(B69))),"번호·일자·거래처 입력",IF(COUNTIFS($A$12:$A$111,A69)&gt;1,"거래번호 중복",IF(OR(G69="",G69="미수취",H69=""),"증빙 수취 확인",IF(COUNTIFS($C$12:$C$111,C69,$H$12:$H$111,H69)&gt;1,"증빙번호 중복",IF(I69="","사업 목적 입력",IF(COUNT(D69:E69,K69)&lt;3,"금액 3칸 입력",IF(AND(J69&lt;&gt;"공제검토완료",J69&lt;&gt;"불공제"),"공제 요건 검토","입력완료"))))))))</x:f>
      </x:c>
      <x:c r="M69" s="14" t="str">
        <x:f>IF(L69&lt;&gt;"입력완료","",IF(J69="공제검토완료",E69,0))</x:f>
      </x:c>
      <x:c r="N69" s="14" t="str">
        <x:f>IF(COUNT(K69,M69)&lt;2,"",K69-M69)</x:f>
      </x:c>
      <x:c r="O69" s="10" t="str">
        <x:f>IF(L69="","",IF(L69&lt;&gt;"입력완료",L69,IF(N69=0,"입력 결론과 일치","장부 세액 확인")))</x:f>
      </x:c>
    </x:row>
    <x:row r="70" ht="28" customHeight="1">
      <x:c r="A70" s="11"/>
      <x:c r="B70" s="12"/>
      <x:c r="C70" s="11"/>
      <x:c r="D70" s="13"/>
      <x:c r="E70" s="13"/>
      <x:c r="F70" s="14" t="str">
        <x:f>IF(COUNT(D70:E70)&lt;2,"",SUM(D70:E70))</x:f>
      </x:c>
      <x:c r="G70" s="11"/>
      <x:c r="H70" s="11"/>
      <x:c r="I70" s="11"/>
      <x:c r="J70" s="11"/>
      <x:c r="K70" s="13"/>
      <x:c r="L70" s="10" t="str">
        <x:f>IF(COUNTA(A70:E70,G70:K70)=0,"",IF(OR(A70="",C70="",NOT(ISNUMBER(B70))),"번호·일자·거래처 입력",IF(COUNTIFS($A$12:$A$111,A70)&gt;1,"거래번호 중복",IF(OR(G70="",G70="미수취",H70=""),"증빙 수취 확인",IF(COUNTIFS($C$12:$C$111,C70,$H$12:$H$111,H70)&gt;1,"증빙번호 중복",IF(I70="","사업 목적 입력",IF(COUNT(D70:E70,K70)&lt;3,"금액 3칸 입력",IF(AND(J70&lt;&gt;"공제검토완료",J70&lt;&gt;"불공제"),"공제 요건 검토","입력완료"))))))))</x:f>
      </x:c>
      <x:c r="M70" s="14" t="str">
        <x:f>IF(L70&lt;&gt;"입력완료","",IF(J70="공제검토완료",E70,0))</x:f>
      </x:c>
      <x:c r="N70" s="14" t="str">
        <x:f>IF(COUNT(K70,M70)&lt;2,"",K70-M70)</x:f>
      </x:c>
      <x:c r="O70" s="10" t="str">
        <x:f>IF(L70="","",IF(L70&lt;&gt;"입력완료",L70,IF(N70=0,"입력 결론과 일치","장부 세액 확인")))</x:f>
      </x:c>
    </x:row>
    <x:row r="71" ht="28" customHeight="1">
      <x:c r="A71" s="11"/>
      <x:c r="B71" s="12"/>
      <x:c r="C71" s="11"/>
      <x:c r="D71" s="13"/>
      <x:c r="E71" s="13"/>
      <x:c r="F71" s="14" t="str">
        <x:f>IF(COUNT(D71:E71)&lt;2,"",SUM(D71:E71))</x:f>
      </x:c>
      <x:c r="G71" s="11"/>
      <x:c r="H71" s="11"/>
      <x:c r="I71" s="11"/>
      <x:c r="J71" s="11"/>
      <x:c r="K71" s="13"/>
      <x:c r="L71" s="10" t="str">
        <x:f>IF(COUNTA(A71:E71,G71:K71)=0,"",IF(OR(A71="",C71="",NOT(ISNUMBER(B71))),"번호·일자·거래처 입력",IF(COUNTIFS($A$12:$A$111,A71)&gt;1,"거래번호 중복",IF(OR(G71="",G71="미수취",H71=""),"증빙 수취 확인",IF(COUNTIFS($C$12:$C$111,C71,$H$12:$H$111,H71)&gt;1,"증빙번호 중복",IF(I71="","사업 목적 입력",IF(COUNT(D71:E71,K71)&lt;3,"금액 3칸 입력",IF(AND(J71&lt;&gt;"공제검토완료",J71&lt;&gt;"불공제"),"공제 요건 검토","입력완료"))))))))</x:f>
      </x:c>
      <x:c r="M71" s="14" t="str">
        <x:f>IF(L71&lt;&gt;"입력완료","",IF(J71="공제검토완료",E71,0))</x:f>
      </x:c>
      <x:c r="N71" s="14" t="str">
        <x:f>IF(COUNT(K71,M71)&lt;2,"",K71-M71)</x:f>
      </x:c>
      <x:c r="O71" s="10" t="str">
        <x:f>IF(L71="","",IF(L71&lt;&gt;"입력완료",L71,IF(N71=0,"입력 결론과 일치","장부 세액 확인")))</x:f>
      </x:c>
    </x:row>
    <x:row r="72" ht="28" customHeight="1">
      <x:c r="A72" s="11"/>
      <x:c r="B72" s="12"/>
      <x:c r="C72" s="11"/>
      <x:c r="D72" s="13"/>
      <x:c r="E72" s="13"/>
      <x:c r="F72" s="14" t="str">
        <x:f>IF(COUNT(D72:E72)&lt;2,"",SUM(D72:E72))</x:f>
      </x:c>
      <x:c r="G72" s="11"/>
      <x:c r="H72" s="11"/>
      <x:c r="I72" s="11"/>
      <x:c r="J72" s="11"/>
      <x:c r="K72" s="13"/>
      <x:c r="L72" s="10" t="str">
        <x:f>IF(COUNTA(A72:E72,G72:K72)=0,"",IF(OR(A72="",C72="",NOT(ISNUMBER(B72))),"번호·일자·거래처 입력",IF(COUNTIFS($A$12:$A$111,A72)&gt;1,"거래번호 중복",IF(OR(G72="",G72="미수취",H72=""),"증빙 수취 확인",IF(COUNTIFS($C$12:$C$111,C72,$H$12:$H$111,H72)&gt;1,"증빙번호 중복",IF(I72="","사업 목적 입력",IF(COUNT(D72:E72,K72)&lt;3,"금액 3칸 입력",IF(AND(J72&lt;&gt;"공제검토완료",J72&lt;&gt;"불공제"),"공제 요건 검토","입력완료"))))))))</x:f>
      </x:c>
      <x:c r="M72" s="14" t="str">
        <x:f>IF(L72&lt;&gt;"입력완료","",IF(J72="공제검토완료",E72,0))</x:f>
      </x:c>
      <x:c r="N72" s="14" t="str">
        <x:f>IF(COUNT(K72,M72)&lt;2,"",K72-M72)</x:f>
      </x:c>
      <x:c r="O72" s="10" t="str">
        <x:f>IF(L72="","",IF(L72&lt;&gt;"입력완료",L72,IF(N72=0,"입력 결론과 일치","장부 세액 확인")))</x:f>
      </x:c>
    </x:row>
    <x:row r="73" ht="28" customHeight="1">
      <x:c r="A73" s="11"/>
      <x:c r="B73" s="12"/>
      <x:c r="C73" s="11"/>
      <x:c r="D73" s="13"/>
      <x:c r="E73" s="13"/>
      <x:c r="F73" s="14" t="str">
        <x:f>IF(COUNT(D73:E73)&lt;2,"",SUM(D73:E73))</x:f>
      </x:c>
      <x:c r="G73" s="11"/>
      <x:c r="H73" s="11"/>
      <x:c r="I73" s="11"/>
      <x:c r="J73" s="11"/>
      <x:c r="K73" s="13"/>
      <x:c r="L73" s="10" t="str">
        <x:f>IF(COUNTA(A73:E73,G73:K73)=0,"",IF(OR(A73="",C73="",NOT(ISNUMBER(B73))),"번호·일자·거래처 입력",IF(COUNTIFS($A$12:$A$111,A73)&gt;1,"거래번호 중복",IF(OR(G73="",G73="미수취",H73=""),"증빙 수취 확인",IF(COUNTIFS($C$12:$C$111,C73,$H$12:$H$111,H73)&gt;1,"증빙번호 중복",IF(I73="","사업 목적 입력",IF(COUNT(D73:E73,K73)&lt;3,"금액 3칸 입력",IF(AND(J73&lt;&gt;"공제검토완료",J73&lt;&gt;"불공제"),"공제 요건 검토","입력완료"))))))))</x:f>
      </x:c>
      <x:c r="M73" s="14" t="str">
        <x:f>IF(L73&lt;&gt;"입력완료","",IF(J73="공제검토완료",E73,0))</x:f>
      </x:c>
      <x:c r="N73" s="14" t="str">
        <x:f>IF(COUNT(K73,M73)&lt;2,"",K73-M73)</x:f>
      </x:c>
      <x:c r="O73" s="10" t="str">
        <x:f>IF(L73="","",IF(L73&lt;&gt;"입력완료",L73,IF(N73=0,"입력 결론과 일치","장부 세액 확인")))</x:f>
      </x:c>
    </x:row>
    <x:row r="74" ht="28" customHeight="1">
      <x:c r="A74" s="11"/>
      <x:c r="B74" s="12"/>
      <x:c r="C74" s="11"/>
      <x:c r="D74" s="13"/>
      <x:c r="E74" s="13"/>
      <x:c r="F74" s="14" t="str">
        <x:f>IF(COUNT(D74:E74)&lt;2,"",SUM(D74:E74))</x:f>
      </x:c>
      <x:c r="G74" s="11"/>
      <x:c r="H74" s="11"/>
      <x:c r="I74" s="11"/>
      <x:c r="J74" s="11"/>
      <x:c r="K74" s="13"/>
      <x:c r="L74" s="10" t="str">
        <x:f>IF(COUNTA(A74:E74,G74:K74)=0,"",IF(OR(A74="",C74="",NOT(ISNUMBER(B74))),"번호·일자·거래처 입력",IF(COUNTIFS($A$12:$A$111,A74)&gt;1,"거래번호 중복",IF(OR(G74="",G74="미수취",H74=""),"증빙 수취 확인",IF(COUNTIFS($C$12:$C$111,C74,$H$12:$H$111,H74)&gt;1,"증빙번호 중복",IF(I74="","사업 목적 입력",IF(COUNT(D74:E74,K74)&lt;3,"금액 3칸 입력",IF(AND(J74&lt;&gt;"공제검토완료",J74&lt;&gt;"불공제"),"공제 요건 검토","입력완료"))))))))</x:f>
      </x:c>
      <x:c r="M74" s="14" t="str">
        <x:f>IF(L74&lt;&gt;"입력완료","",IF(J74="공제검토완료",E74,0))</x:f>
      </x:c>
      <x:c r="N74" s="14" t="str">
        <x:f>IF(COUNT(K74,M74)&lt;2,"",K74-M74)</x:f>
      </x:c>
      <x:c r="O74" s="10" t="str">
        <x:f>IF(L74="","",IF(L74&lt;&gt;"입력완료",L74,IF(N74=0,"입력 결론과 일치","장부 세액 확인")))</x:f>
      </x:c>
    </x:row>
    <x:row r="75" ht="28" customHeight="1">
      <x:c r="A75" s="11"/>
      <x:c r="B75" s="12"/>
      <x:c r="C75" s="11"/>
      <x:c r="D75" s="13"/>
      <x:c r="E75" s="13"/>
      <x:c r="F75" s="14" t="str">
        <x:f>IF(COUNT(D75:E75)&lt;2,"",SUM(D75:E75))</x:f>
      </x:c>
      <x:c r="G75" s="11"/>
      <x:c r="H75" s="11"/>
      <x:c r="I75" s="11"/>
      <x:c r="J75" s="11"/>
      <x:c r="K75" s="13"/>
      <x:c r="L75" s="10" t="str">
        <x:f>IF(COUNTA(A75:E75,G75:K75)=0,"",IF(OR(A75="",C75="",NOT(ISNUMBER(B75))),"번호·일자·거래처 입력",IF(COUNTIFS($A$12:$A$111,A75)&gt;1,"거래번호 중복",IF(OR(G75="",G75="미수취",H75=""),"증빙 수취 확인",IF(COUNTIFS($C$12:$C$111,C75,$H$12:$H$111,H75)&gt;1,"증빙번호 중복",IF(I75="","사업 목적 입력",IF(COUNT(D75:E75,K75)&lt;3,"금액 3칸 입력",IF(AND(J75&lt;&gt;"공제검토완료",J75&lt;&gt;"불공제"),"공제 요건 검토","입력완료"))))))))</x:f>
      </x:c>
      <x:c r="M75" s="14" t="str">
        <x:f>IF(L75&lt;&gt;"입력완료","",IF(J75="공제검토완료",E75,0))</x:f>
      </x:c>
      <x:c r="N75" s="14" t="str">
        <x:f>IF(COUNT(K75,M75)&lt;2,"",K75-M75)</x:f>
      </x:c>
      <x:c r="O75" s="10" t="str">
        <x:f>IF(L75="","",IF(L75&lt;&gt;"입력완료",L75,IF(N75=0,"입력 결론과 일치","장부 세액 확인")))</x:f>
      </x:c>
    </x:row>
    <x:row r="76" ht="28" customHeight="1">
      <x:c r="A76" s="11"/>
      <x:c r="B76" s="12"/>
      <x:c r="C76" s="11"/>
      <x:c r="D76" s="13"/>
      <x:c r="E76" s="13"/>
      <x:c r="F76" s="14" t="str">
        <x:f>IF(COUNT(D76:E76)&lt;2,"",SUM(D76:E76))</x:f>
      </x:c>
      <x:c r="G76" s="11"/>
      <x:c r="H76" s="11"/>
      <x:c r="I76" s="11"/>
      <x:c r="J76" s="11"/>
      <x:c r="K76" s="13"/>
      <x:c r="L76" s="10" t="str">
        <x:f>IF(COUNTA(A76:E76,G76:K76)=0,"",IF(OR(A76="",C76="",NOT(ISNUMBER(B76))),"번호·일자·거래처 입력",IF(COUNTIFS($A$12:$A$111,A76)&gt;1,"거래번호 중복",IF(OR(G76="",G76="미수취",H76=""),"증빙 수취 확인",IF(COUNTIFS($C$12:$C$111,C76,$H$12:$H$111,H76)&gt;1,"증빙번호 중복",IF(I76="","사업 목적 입력",IF(COUNT(D76:E76,K76)&lt;3,"금액 3칸 입력",IF(AND(J76&lt;&gt;"공제검토완료",J76&lt;&gt;"불공제"),"공제 요건 검토","입력완료"))))))))</x:f>
      </x:c>
      <x:c r="M76" s="14" t="str">
        <x:f>IF(L76&lt;&gt;"입력완료","",IF(J76="공제검토완료",E76,0))</x:f>
      </x:c>
      <x:c r="N76" s="14" t="str">
        <x:f>IF(COUNT(K76,M76)&lt;2,"",K76-M76)</x:f>
      </x:c>
      <x:c r="O76" s="10" t="str">
        <x:f>IF(L76="","",IF(L76&lt;&gt;"입력완료",L76,IF(N76=0,"입력 결론과 일치","장부 세액 확인")))</x:f>
      </x:c>
    </x:row>
    <x:row r="77" ht="28" customHeight="1">
      <x:c r="A77" s="11"/>
      <x:c r="B77" s="12"/>
      <x:c r="C77" s="11"/>
      <x:c r="D77" s="13"/>
      <x:c r="E77" s="13"/>
      <x:c r="F77" s="14" t="str">
        <x:f>IF(COUNT(D77:E77)&lt;2,"",SUM(D77:E77))</x:f>
      </x:c>
      <x:c r="G77" s="11"/>
      <x:c r="H77" s="11"/>
      <x:c r="I77" s="11"/>
      <x:c r="J77" s="11"/>
      <x:c r="K77" s="13"/>
      <x:c r="L77" s="10" t="str">
        <x:f>IF(COUNTA(A77:E77,G77:K77)=0,"",IF(OR(A77="",C77="",NOT(ISNUMBER(B77))),"번호·일자·거래처 입력",IF(COUNTIFS($A$12:$A$111,A77)&gt;1,"거래번호 중복",IF(OR(G77="",G77="미수취",H77=""),"증빙 수취 확인",IF(COUNTIFS($C$12:$C$111,C77,$H$12:$H$111,H77)&gt;1,"증빙번호 중복",IF(I77="","사업 목적 입력",IF(COUNT(D77:E77,K77)&lt;3,"금액 3칸 입력",IF(AND(J77&lt;&gt;"공제검토완료",J77&lt;&gt;"불공제"),"공제 요건 검토","입력완료"))))))))</x:f>
      </x:c>
      <x:c r="M77" s="14" t="str">
        <x:f>IF(L77&lt;&gt;"입력완료","",IF(J77="공제검토완료",E77,0))</x:f>
      </x:c>
      <x:c r="N77" s="14" t="str">
        <x:f>IF(COUNT(K77,M77)&lt;2,"",K77-M77)</x:f>
      </x:c>
      <x:c r="O77" s="10" t="str">
        <x:f>IF(L77="","",IF(L77&lt;&gt;"입력완료",L77,IF(N77=0,"입력 결론과 일치","장부 세액 확인")))</x:f>
      </x:c>
    </x:row>
    <x:row r="78" ht="28" customHeight="1">
      <x:c r="A78" s="11"/>
      <x:c r="B78" s="12"/>
      <x:c r="C78" s="11"/>
      <x:c r="D78" s="13"/>
      <x:c r="E78" s="13"/>
      <x:c r="F78" s="14" t="str">
        <x:f>IF(COUNT(D78:E78)&lt;2,"",SUM(D78:E78))</x:f>
      </x:c>
      <x:c r="G78" s="11"/>
      <x:c r="H78" s="11"/>
      <x:c r="I78" s="11"/>
      <x:c r="J78" s="11"/>
      <x:c r="K78" s="13"/>
      <x:c r="L78" s="10" t="str">
        <x:f>IF(COUNTA(A78:E78,G78:K78)=0,"",IF(OR(A78="",C78="",NOT(ISNUMBER(B78))),"번호·일자·거래처 입력",IF(COUNTIFS($A$12:$A$111,A78)&gt;1,"거래번호 중복",IF(OR(G78="",G78="미수취",H78=""),"증빙 수취 확인",IF(COUNTIFS($C$12:$C$111,C78,$H$12:$H$111,H78)&gt;1,"증빙번호 중복",IF(I78="","사업 목적 입력",IF(COUNT(D78:E78,K78)&lt;3,"금액 3칸 입력",IF(AND(J78&lt;&gt;"공제검토완료",J78&lt;&gt;"불공제"),"공제 요건 검토","입력완료"))))))))</x:f>
      </x:c>
      <x:c r="M78" s="14" t="str">
        <x:f>IF(L78&lt;&gt;"입력완료","",IF(J78="공제검토완료",E78,0))</x:f>
      </x:c>
      <x:c r="N78" s="14" t="str">
        <x:f>IF(COUNT(K78,M78)&lt;2,"",K78-M78)</x:f>
      </x:c>
      <x:c r="O78" s="10" t="str">
        <x:f>IF(L78="","",IF(L78&lt;&gt;"입력완료",L78,IF(N78=0,"입력 결론과 일치","장부 세액 확인")))</x:f>
      </x:c>
    </x:row>
    <x:row r="79" ht="28" customHeight="1">
      <x:c r="A79" s="11"/>
      <x:c r="B79" s="12"/>
      <x:c r="C79" s="11"/>
      <x:c r="D79" s="13"/>
      <x:c r="E79" s="13"/>
      <x:c r="F79" s="14" t="str">
        <x:f>IF(COUNT(D79:E79)&lt;2,"",SUM(D79:E79))</x:f>
      </x:c>
      <x:c r="G79" s="11"/>
      <x:c r="H79" s="11"/>
      <x:c r="I79" s="11"/>
      <x:c r="J79" s="11"/>
      <x:c r="K79" s="13"/>
      <x:c r="L79" s="10" t="str">
        <x:f>IF(COUNTA(A79:E79,G79:K79)=0,"",IF(OR(A79="",C79="",NOT(ISNUMBER(B79))),"번호·일자·거래처 입력",IF(COUNTIFS($A$12:$A$111,A79)&gt;1,"거래번호 중복",IF(OR(G79="",G79="미수취",H79=""),"증빙 수취 확인",IF(COUNTIFS($C$12:$C$111,C79,$H$12:$H$111,H79)&gt;1,"증빙번호 중복",IF(I79="","사업 목적 입력",IF(COUNT(D79:E79,K79)&lt;3,"금액 3칸 입력",IF(AND(J79&lt;&gt;"공제검토완료",J79&lt;&gt;"불공제"),"공제 요건 검토","입력완료"))))))))</x:f>
      </x:c>
      <x:c r="M79" s="14" t="str">
        <x:f>IF(L79&lt;&gt;"입력완료","",IF(J79="공제검토완료",E79,0))</x:f>
      </x:c>
      <x:c r="N79" s="14" t="str">
        <x:f>IF(COUNT(K79,M79)&lt;2,"",K79-M79)</x:f>
      </x:c>
      <x:c r="O79" s="10" t="str">
        <x:f>IF(L79="","",IF(L79&lt;&gt;"입력완료",L79,IF(N79=0,"입력 결론과 일치","장부 세액 확인")))</x:f>
      </x:c>
    </x:row>
    <x:row r="80" ht="28" customHeight="1">
      <x:c r="A80" s="11"/>
      <x:c r="B80" s="12"/>
      <x:c r="C80" s="11"/>
      <x:c r="D80" s="13"/>
      <x:c r="E80" s="13"/>
      <x:c r="F80" s="14" t="str">
        <x:f>IF(COUNT(D80:E80)&lt;2,"",SUM(D80:E80))</x:f>
      </x:c>
      <x:c r="G80" s="11"/>
      <x:c r="H80" s="11"/>
      <x:c r="I80" s="11"/>
      <x:c r="J80" s="11"/>
      <x:c r="K80" s="13"/>
      <x:c r="L80" s="10" t="str">
        <x:f>IF(COUNTA(A80:E80,G80:K80)=0,"",IF(OR(A80="",C80="",NOT(ISNUMBER(B80))),"번호·일자·거래처 입력",IF(COUNTIFS($A$12:$A$111,A80)&gt;1,"거래번호 중복",IF(OR(G80="",G80="미수취",H80=""),"증빙 수취 확인",IF(COUNTIFS($C$12:$C$111,C80,$H$12:$H$111,H80)&gt;1,"증빙번호 중복",IF(I80="","사업 목적 입력",IF(COUNT(D80:E80,K80)&lt;3,"금액 3칸 입력",IF(AND(J80&lt;&gt;"공제검토완료",J80&lt;&gt;"불공제"),"공제 요건 검토","입력완료"))))))))</x:f>
      </x:c>
      <x:c r="M80" s="14" t="str">
        <x:f>IF(L80&lt;&gt;"입력완료","",IF(J80="공제검토완료",E80,0))</x:f>
      </x:c>
      <x:c r="N80" s="14" t="str">
        <x:f>IF(COUNT(K80,M80)&lt;2,"",K80-M80)</x:f>
      </x:c>
      <x:c r="O80" s="10" t="str">
        <x:f>IF(L80="","",IF(L80&lt;&gt;"입력완료",L80,IF(N80=0,"입력 결론과 일치","장부 세액 확인")))</x:f>
      </x:c>
    </x:row>
    <x:row r="81" ht="28" customHeight="1">
      <x:c r="A81" s="11"/>
      <x:c r="B81" s="12"/>
      <x:c r="C81" s="11"/>
      <x:c r="D81" s="13"/>
      <x:c r="E81" s="13"/>
      <x:c r="F81" s="14" t="str">
        <x:f>IF(COUNT(D81:E81)&lt;2,"",SUM(D81:E81))</x:f>
      </x:c>
      <x:c r="G81" s="11"/>
      <x:c r="H81" s="11"/>
      <x:c r="I81" s="11"/>
      <x:c r="J81" s="11"/>
      <x:c r="K81" s="13"/>
      <x:c r="L81" s="10" t="str">
        <x:f>IF(COUNTA(A81:E81,G81:K81)=0,"",IF(OR(A81="",C81="",NOT(ISNUMBER(B81))),"번호·일자·거래처 입력",IF(COUNTIFS($A$12:$A$111,A81)&gt;1,"거래번호 중복",IF(OR(G81="",G81="미수취",H81=""),"증빙 수취 확인",IF(COUNTIFS($C$12:$C$111,C81,$H$12:$H$111,H81)&gt;1,"증빙번호 중복",IF(I81="","사업 목적 입력",IF(COUNT(D81:E81,K81)&lt;3,"금액 3칸 입력",IF(AND(J81&lt;&gt;"공제검토완료",J81&lt;&gt;"불공제"),"공제 요건 검토","입력완료"))))))))</x:f>
      </x:c>
      <x:c r="M81" s="14" t="str">
        <x:f>IF(L81&lt;&gt;"입력완료","",IF(J81="공제검토완료",E81,0))</x:f>
      </x:c>
      <x:c r="N81" s="14" t="str">
        <x:f>IF(COUNT(K81,M81)&lt;2,"",K81-M81)</x:f>
      </x:c>
      <x:c r="O81" s="10" t="str">
        <x:f>IF(L81="","",IF(L81&lt;&gt;"입력완료",L81,IF(N81=0,"입력 결론과 일치","장부 세액 확인")))</x:f>
      </x:c>
    </x:row>
    <x:row r="82" ht="28" customHeight="1">
      <x:c r="A82" s="11"/>
      <x:c r="B82" s="12"/>
      <x:c r="C82" s="11"/>
      <x:c r="D82" s="13"/>
      <x:c r="E82" s="13"/>
      <x:c r="F82" s="14" t="str">
        <x:f>IF(COUNT(D82:E82)&lt;2,"",SUM(D82:E82))</x:f>
      </x:c>
      <x:c r="G82" s="11"/>
      <x:c r="H82" s="11"/>
      <x:c r="I82" s="11"/>
      <x:c r="J82" s="11"/>
      <x:c r="K82" s="13"/>
      <x:c r="L82" s="10" t="str">
        <x:f>IF(COUNTA(A82:E82,G82:K82)=0,"",IF(OR(A82="",C82="",NOT(ISNUMBER(B82))),"번호·일자·거래처 입력",IF(COUNTIFS($A$12:$A$111,A82)&gt;1,"거래번호 중복",IF(OR(G82="",G82="미수취",H82=""),"증빙 수취 확인",IF(COUNTIFS($C$12:$C$111,C82,$H$12:$H$111,H82)&gt;1,"증빙번호 중복",IF(I82="","사업 목적 입력",IF(COUNT(D82:E82,K82)&lt;3,"금액 3칸 입력",IF(AND(J82&lt;&gt;"공제검토완료",J82&lt;&gt;"불공제"),"공제 요건 검토","입력완료"))))))))</x:f>
      </x:c>
      <x:c r="M82" s="14" t="str">
        <x:f>IF(L82&lt;&gt;"입력완료","",IF(J82="공제검토완료",E82,0))</x:f>
      </x:c>
      <x:c r="N82" s="14" t="str">
        <x:f>IF(COUNT(K82,M82)&lt;2,"",K82-M82)</x:f>
      </x:c>
      <x:c r="O82" s="10" t="str">
        <x:f>IF(L82="","",IF(L82&lt;&gt;"입력완료",L82,IF(N82=0,"입력 결론과 일치","장부 세액 확인")))</x:f>
      </x:c>
    </x:row>
    <x:row r="83" ht="28" customHeight="1">
      <x:c r="A83" s="11"/>
      <x:c r="B83" s="12"/>
      <x:c r="C83" s="11"/>
      <x:c r="D83" s="13"/>
      <x:c r="E83" s="13"/>
      <x:c r="F83" s="14" t="str">
        <x:f>IF(COUNT(D83:E83)&lt;2,"",SUM(D83:E83))</x:f>
      </x:c>
      <x:c r="G83" s="11"/>
      <x:c r="H83" s="11"/>
      <x:c r="I83" s="11"/>
      <x:c r="J83" s="11"/>
      <x:c r="K83" s="13"/>
      <x:c r="L83" s="10" t="str">
        <x:f>IF(COUNTA(A83:E83,G83:K83)=0,"",IF(OR(A83="",C83="",NOT(ISNUMBER(B83))),"번호·일자·거래처 입력",IF(COUNTIFS($A$12:$A$111,A83)&gt;1,"거래번호 중복",IF(OR(G83="",G83="미수취",H83=""),"증빙 수취 확인",IF(COUNTIFS($C$12:$C$111,C83,$H$12:$H$111,H83)&gt;1,"증빙번호 중복",IF(I83="","사업 목적 입력",IF(COUNT(D83:E83,K83)&lt;3,"금액 3칸 입력",IF(AND(J83&lt;&gt;"공제검토완료",J83&lt;&gt;"불공제"),"공제 요건 검토","입력완료"))))))))</x:f>
      </x:c>
      <x:c r="M83" s="14" t="str">
        <x:f>IF(L83&lt;&gt;"입력완료","",IF(J83="공제검토완료",E83,0))</x:f>
      </x:c>
      <x:c r="N83" s="14" t="str">
        <x:f>IF(COUNT(K83,M83)&lt;2,"",K83-M83)</x:f>
      </x:c>
      <x:c r="O83" s="10" t="str">
        <x:f>IF(L83="","",IF(L83&lt;&gt;"입력완료",L83,IF(N83=0,"입력 결론과 일치","장부 세액 확인")))</x:f>
      </x:c>
    </x:row>
    <x:row r="84" ht="28" customHeight="1">
      <x:c r="A84" s="11"/>
      <x:c r="B84" s="12"/>
      <x:c r="C84" s="11"/>
      <x:c r="D84" s="13"/>
      <x:c r="E84" s="13"/>
      <x:c r="F84" s="14" t="str">
        <x:f>IF(COUNT(D84:E84)&lt;2,"",SUM(D84:E84))</x:f>
      </x:c>
      <x:c r="G84" s="11"/>
      <x:c r="H84" s="11"/>
      <x:c r="I84" s="11"/>
      <x:c r="J84" s="11"/>
      <x:c r="K84" s="13"/>
      <x:c r="L84" s="10" t="str">
        <x:f>IF(COUNTA(A84:E84,G84:K84)=0,"",IF(OR(A84="",C84="",NOT(ISNUMBER(B84))),"번호·일자·거래처 입력",IF(COUNTIFS($A$12:$A$111,A84)&gt;1,"거래번호 중복",IF(OR(G84="",G84="미수취",H84=""),"증빙 수취 확인",IF(COUNTIFS($C$12:$C$111,C84,$H$12:$H$111,H84)&gt;1,"증빙번호 중복",IF(I84="","사업 목적 입력",IF(COUNT(D84:E84,K84)&lt;3,"금액 3칸 입력",IF(AND(J84&lt;&gt;"공제검토완료",J84&lt;&gt;"불공제"),"공제 요건 검토","입력완료"))))))))</x:f>
      </x:c>
      <x:c r="M84" s="14" t="str">
        <x:f>IF(L84&lt;&gt;"입력완료","",IF(J84="공제검토완료",E84,0))</x:f>
      </x:c>
      <x:c r="N84" s="14" t="str">
        <x:f>IF(COUNT(K84,M84)&lt;2,"",K84-M84)</x:f>
      </x:c>
      <x:c r="O84" s="10" t="str">
        <x:f>IF(L84="","",IF(L84&lt;&gt;"입력완료",L84,IF(N84=0,"입력 결론과 일치","장부 세액 확인")))</x:f>
      </x:c>
    </x:row>
    <x:row r="85" ht="28" customHeight="1">
      <x:c r="A85" s="11"/>
      <x:c r="B85" s="12"/>
      <x:c r="C85" s="11"/>
      <x:c r="D85" s="13"/>
      <x:c r="E85" s="13"/>
      <x:c r="F85" s="14" t="str">
        <x:f>IF(COUNT(D85:E85)&lt;2,"",SUM(D85:E85))</x:f>
      </x:c>
      <x:c r="G85" s="11"/>
      <x:c r="H85" s="11"/>
      <x:c r="I85" s="11"/>
      <x:c r="J85" s="11"/>
      <x:c r="K85" s="13"/>
      <x:c r="L85" s="10" t="str">
        <x:f>IF(COUNTA(A85:E85,G85:K85)=0,"",IF(OR(A85="",C85="",NOT(ISNUMBER(B85))),"번호·일자·거래처 입력",IF(COUNTIFS($A$12:$A$111,A85)&gt;1,"거래번호 중복",IF(OR(G85="",G85="미수취",H85=""),"증빙 수취 확인",IF(COUNTIFS($C$12:$C$111,C85,$H$12:$H$111,H85)&gt;1,"증빙번호 중복",IF(I85="","사업 목적 입력",IF(COUNT(D85:E85,K85)&lt;3,"금액 3칸 입력",IF(AND(J85&lt;&gt;"공제검토완료",J85&lt;&gt;"불공제"),"공제 요건 검토","입력완료"))))))))</x:f>
      </x:c>
      <x:c r="M85" s="14" t="str">
        <x:f>IF(L85&lt;&gt;"입력완료","",IF(J85="공제검토완료",E85,0))</x:f>
      </x:c>
      <x:c r="N85" s="14" t="str">
        <x:f>IF(COUNT(K85,M85)&lt;2,"",K85-M85)</x:f>
      </x:c>
      <x:c r="O85" s="10" t="str">
        <x:f>IF(L85="","",IF(L85&lt;&gt;"입력완료",L85,IF(N85=0,"입력 결론과 일치","장부 세액 확인")))</x:f>
      </x:c>
    </x:row>
    <x:row r="86" ht="28" customHeight="1">
      <x:c r="A86" s="11"/>
      <x:c r="B86" s="12"/>
      <x:c r="C86" s="11"/>
      <x:c r="D86" s="13"/>
      <x:c r="E86" s="13"/>
      <x:c r="F86" s="14" t="str">
        <x:f>IF(COUNT(D86:E86)&lt;2,"",SUM(D86:E86))</x:f>
      </x:c>
      <x:c r="G86" s="11"/>
      <x:c r="H86" s="11"/>
      <x:c r="I86" s="11"/>
      <x:c r="J86" s="11"/>
      <x:c r="K86" s="13"/>
      <x:c r="L86" s="10" t="str">
        <x:f>IF(COUNTA(A86:E86,G86:K86)=0,"",IF(OR(A86="",C86="",NOT(ISNUMBER(B86))),"번호·일자·거래처 입력",IF(COUNTIFS($A$12:$A$111,A86)&gt;1,"거래번호 중복",IF(OR(G86="",G86="미수취",H86=""),"증빙 수취 확인",IF(COUNTIFS($C$12:$C$111,C86,$H$12:$H$111,H86)&gt;1,"증빙번호 중복",IF(I86="","사업 목적 입력",IF(COUNT(D86:E86,K86)&lt;3,"금액 3칸 입력",IF(AND(J86&lt;&gt;"공제검토완료",J86&lt;&gt;"불공제"),"공제 요건 검토","입력완료"))))))))</x:f>
      </x:c>
      <x:c r="M86" s="14" t="str">
        <x:f>IF(L86&lt;&gt;"입력완료","",IF(J86="공제검토완료",E86,0))</x:f>
      </x:c>
      <x:c r="N86" s="14" t="str">
        <x:f>IF(COUNT(K86,M86)&lt;2,"",K86-M86)</x:f>
      </x:c>
      <x:c r="O86" s="10" t="str">
        <x:f>IF(L86="","",IF(L86&lt;&gt;"입력완료",L86,IF(N86=0,"입력 결론과 일치","장부 세액 확인")))</x:f>
      </x:c>
    </x:row>
    <x:row r="87" ht="28" customHeight="1">
      <x:c r="A87" s="11"/>
      <x:c r="B87" s="12"/>
      <x:c r="C87" s="11"/>
      <x:c r="D87" s="13"/>
      <x:c r="E87" s="13"/>
      <x:c r="F87" s="14" t="str">
        <x:f>IF(COUNT(D87:E87)&lt;2,"",SUM(D87:E87))</x:f>
      </x:c>
      <x:c r="G87" s="11"/>
      <x:c r="H87" s="11"/>
      <x:c r="I87" s="11"/>
      <x:c r="J87" s="11"/>
      <x:c r="K87" s="13"/>
      <x:c r="L87" s="10" t="str">
        <x:f>IF(COUNTA(A87:E87,G87:K87)=0,"",IF(OR(A87="",C87="",NOT(ISNUMBER(B87))),"번호·일자·거래처 입력",IF(COUNTIFS($A$12:$A$111,A87)&gt;1,"거래번호 중복",IF(OR(G87="",G87="미수취",H87=""),"증빙 수취 확인",IF(COUNTIFS($C$12:$C$111,C87,$H$12:$H$111,H87)&gt;1,"증빙번호 중복",IF(I87="","사업 목적 입력",IF(COUNT(D87:E87,K87)&lt;3,"금액 3칸 입력",IF(AND(J87&lt;&gt;"공제검토완료",J87&lt;&gt;"불공제"),"공제 요건 검토","입력완료"))))))))</x:f>
      </x:c>
      <x:c r="M87" s="14" t="str">
        <x:f>IF(L87&lt;&gt;"입력완료","",IF(J87="공제검토완료",E87,0))</x:f>
      </x:c>
      <x:c r="N87" s="14" t="str">
        <x:f>IF(COUNT(K87,M87)&lt;2,"",K87-M87)</x:f>
      </x:c>
      <x:c r="O87" s="10" t="str">
        <x:f>IF(L87="","",IF(L87&lt;&gt;"입력완료",L87,IF(N87=0,"입력 결론과 일치","장부 세액 확인")))</x:f>
      </x:c>
    </x:row>
    <x:row r="88" ht="28" customHeight="1">
      <x:c r="A88" s="11"/>
      <x:c r="B88" s="12"/>
      <x:c r="C88" s="11"/>
      <x:c r="D88" s="13"/>
      <x:c r="E88" s="13"/>
      <x:c r="F88" s="14" t="str">
        <x:f>IF(COUNT(D88:E88)&lt;2,"",SUM(D88:E88))</x:f>
      </x:c>
      <x:c r="G88" s="11"/>
      <x:c r="H88" s="11"/>
      <x:c r="I88" s="11"/>
      <x:c r="J88" s="11"/>
      <x:c r="K88" s="13"/>
      <x:c r="L88" s="10" t="str">
        <x:f>IF(COUNTA(A88:E88,G88:K88)=0,"",IF(OR(A88="",C88="",NOT(ISNUMBER(B88))),"번호·일자·거래처 입력",IF(COUNTIFS($A$12:$A$111,A88)&gt;1,"거래번호 중복",IF(OR(G88="",G88="미수취",H88=""),"증빙 수취 확인",IF(COUNTIFS($C$12:$C$111,C88,$H$12:$H$111,H88)&gt;1,"증빙번호 중복",IF(I88="","사업 목적 입력",IF(COUNT(D88:E88,K88)&lt;3,"금액 3칸 입력",IF(AND(J88&lt;&gt;"공제검토완료",J88&lt;&gt;"불공제"),"공제 요건 검토","입력완료"))))))))</x:f>
      </x:c>
      <x:c r="M88" s="14" t="str">
        <x:f>IF(L88&lt;&gt;"입력완료","",IF(J88="공제검토완료",E88,0))</x:f>
      </x:c>
      <x:c r="N88" s="14" t="str">
        <x:f>IF(COUNT(K88,M88)&lt;2,"",K88-M88)</x:f>
      </x:c>
      <x:c r="O88" s="10" t="str">
        <x:f>IF(L88="","",IF(L88&lt;&gt;"입력완료",L88,IF(N88=0,"입력 결론과 일치","장부 세액 확인")))</x:f>
      </x:c>
    </x:row>
    <x:row r="89" ht="28" customHeight="1">
      <x:c r="A89" s="11"/>
      <x:c r="B89" s="12"/>
      <x:c r="C89" s="11"/>
      <x:c r="D89" s="13"/>
      <x:c r="E89" s="13"/>
      <x:c r="F89" s="14" t="str">
        <x:f>IF(COUNT(D89:E89)&lt;2,"",SUM(D89:E89))</x:f>
      </x:c>
      <x:c r="G89" s="11"/>
      <x:c r="H89" s="11"/>
      <x:c r="I89" s="11"/>
      <x:c r="J89" s="11"/>
      <x:c r="K89" s="13"/>
      <x:c r="L89" s="10" t="str">
        <x:f>IF(COUNTA(A89:E89,G89:K89)=0,"",IF(OR(A89="",C89="",NOT(ISNUMBER(B89))),"번호·일자·거래처 입력",IF(COUNTIFS($A$12:$A$111,A89)&gt;1,"거래번호 중복",IF(OR(G89="",G89="미수취",H89=""),"증빙 수취 확인",IF(COUNTIFS($C$12:$C$111,C89,$H$12:$H$111,H89)&gt;1,"증빙번호 중복",IF(I89="","사업 목적 입력",IF(COUNT(D89:E89,K89)&lt;3,"금액 3칸 입력",IF(AND(J89&lt;&gt;"공제검토완료",J89&lt;&gt;"불공제"),"공제 요건 검토","입력완료"))))))))</x:f>
      </x:c>
      <x:c r="M89" s="14" t="str">
        <x:f>IF(L89&lt;&gt;"입력완료","",IF(J89="공제검토완료",E89,0))</x:f>
      </x:c>
      <x:c r="N89" s="14" t="str">
        <x:f>IF(COUNT(K89,M89)&lt;2,"",K89-M89)</x:f>
      </x:c>
      <x:c r="O89" s="10" t="str">
        <x:f>IF(L89="","",IF(L89&lt;&gt;"입력완료",L89,IF(N89=0,"입력 결론과 일치","장부 세액 확인")))</x:f>
      </x:c>
    </x:row>
    <x:row r="90" ht="28" customHeight="1">
      <x:c r="A90" s="11"/>
      <x:c r="B90" s="12"/>
      <x:c r="C90" s="11"/>
      <x:c r="D90" s="13"/>
      <x:c r="E90" s="13"/>
      <x:c r="F90" s="14" t="str">
        <x:f>IF(COUNT(D90:E90)&lt;2,"",SUM(D90:E90))</x:f>
      </x:c>
      <x:c r="G90" s="11"/>
      <x:c r="H90" s="11"/>
      <x:c r="I90" s="11"/>
      <x:c r="J90" s="11"/>
      <x:c r="K90" s="13"/>
      <x:c r="L90" s="10" t="str">
        <x:f>IF(COUNTA(A90:E90,G90:K90)=0,"",IF(OR(A90="",C90="",NOT(ISNUMBER(B90))),"번호·일자·거래처 입력",IF(COUNTIFS($A$12:$A$111,A90)&gt;1,"거래번호 중복",IF(OR(G90="",G90="미수취",H90=""),"증빙 수취 확인",IF(COUNTIFS($C$12:$C$111,C90,$H$12:$H$111,H90)&gt;1,"증빙번호 중복",IF(I90="","사업 목적 입력",IF(COUNT(D90:E90,K90)&lt;3,"금액 3칸 입력",IF(AND(J90&lt;&gt;"공제검토완료",J90&lt;&gt;"불공제"),"공제 요건 검토","입력완료"))))))))</x:f>
      </x:c>
      <x:c r="M90" s="14" t="str">
        <x:f>IF(L90&lt;&gt;"입력완료","",IF(J90="공제검토완료",E90,0))</x:f>
      </x:c>
      <x:c r="N90" s="14" t="str">
        <x:f>IF(COUNT(K90,M90)&lt;2,"",K90-M90)</x:f>
      </x:c>
      <x:c r="O90" s="10" t="str">
        <x:f>IF(L90="","",IF(L90&lt;&gt;"입력완료",L90,IF(N90=0,"입력 결론과 일치","장부 세액 확인")))</x:f>
      </x:c>
    </x:row>
    <x:row r="91" ht="28" customHeight="1">
      <x:c r="A91" s="11"/>
      <x:c r="B91" s="12"/>
      <x:c r="C91" s="11"/>
      <x:c r="D91" s="13"/>
      <x:c r="E91" s="13"/>
      <x:c r="F91" s="14" t="str">
        <x:f>IF(COUNT(D91:E91)&lt;2,"",SUM(D91:E91))</x:f>
      </x:c>
      <x:c r="G91" s="11"/>
      <x:c r="H91" s="11"/>
      <x:c r="I91" s="11"/>
      <x:c r="J91" s="11"/>
      <x:c r="K91" s="13"/>
      <x:c r="L91" s="10" t="str">
        <x:f>IF(COUNTA(A91:E91,G91:K91)=0,"",IF(OR(A91="",C91="",NOT(ISNUMBER(B91))),"번호·일자·거래처 입력",IF(COUNTIFS($A$12:$A$111,A91)&gt;1,"거래번호 중복",IF(OR(G91="",G91="미수취",H91=""),"증빙 수취 확인",IF(COUNTIFS($C$12:$C$111,C91,$H$12:$H$111,H91)&gt;1,"증빙번호 중복",IF(I91="","사업 목적 입력",IF(COUNT(D91:E91,K91)&lt;3,"금액 3칸 입력",IF(AND(J91&lt;&gt;"공제검토완료",J91&lt;&gt;"불공제"),"공제 요건 검토","입력완료"))))))))</x:f>
      </x:c>
      <x:c r="M91" s="14" t="str">
        <x:f>IF(L91&lt;&gt;"입력완료","",IF(J91="공제검토완료",E91,0))</x:f>
      </x:c>
      <x:c r="N91" s="14" t="str">
        <x:f>IF(COUNT(K91,M91)&lt;2,"",K91-M91)</x:f>
      </x:c>
      <x:c r="O91" s="10" t="str">
        <x:f>IF(L91="","",IF(L91&lt;&gt;"입력완료",L91,IF(N91=0,"입력 결론과 일치","장부 세액 확인")))</x:f>
      </x:c>
    </x:row>
    <x:row r="92" ht="28" customHeight="1">
      <x:c r="A92" s="11"/>
      <x:c r="B92" s="12"/>
      <x:c r="C92" s="11"/>
      <x:c r="D92" s="13"/>
      <x:c r="E92" s="13"/>
      <x:c r="F92" s="14" t="str">
        <x:f>IF(COUNT(D92:E92)&lt;2,"",SUM(D92:E92))</x:f>
      </x:c>
      <x:c r="G92" s="11"/>
      <x:c r="H92" s="11"/>
      <x:c r="I92" s="11"/>
      <x:c r="J92" s="11"/>
      <x:c r="K92" s="13"/>
      <x:c r="L92" s="10" t="str">
        <x:f>IF(COUNTA(A92:E92,G92:K92)=0,"",IF(OR(A92="",C92="",NOT(ISNUMBER(B92))),"번호·일자·거래처 입력",IF(COUNTIFS($A$12:$A$111,A92)&gt;1,"거래번호 중복",IF(OR(G92="",G92="미수취",H92=""),"증빙 수취 확인",IF(COUNTIFS($C$12:$C$111,C92,$H$12:$H$111,H92)&gt;1,"증빙번호 중복",IF(I92="","사업 목적 입력",IF(COUNT(D92:E92,K92)&lt;3,"금액 3칸 입력",IF(AND(J92&lt;&gt;"공제검토완료",J92&lt;&gt;"불공제"),"공제 요건 검토","입력완료"))))))))</x:f>
      </x:c>
      <x:c r="M92" s="14" t="str">
        <x:f>IF(L92&lt;&gt;"입력완료","",IF(J92="공제검토완료",E92,0))</x:f>
      </x:c>
      <x:c r="N92" s="14" t="str">
        <x:f>IF(COUNT(K92,M92)&lt;2,"",K92-M92)</x:f>
      </x:c>
      <x:c r="O92" s="10" t="str">
        <x:f>IF(L92="","",IF(L92&lt;&gt;"입력완료",L92,IF(N92=0,"입력 결론과 일치","장부 세액 확인")))</x:f>
      </x:c>
    </x:row>
    <x:row r="93" ht="28" customHeight="1">
      <x:c r="A93" s="11"/>
      <x:c r="B93" s="12"/>
      <x:c r="C93" s="11"/>
      <x:c r="D93" s="13"/>
      <x:c r="E93" s="13"/>
      <x:c r="F93" s="14" t="str">
        <x:f>IF(COUNT(D93:E93)&lt;2,"",SUM(D93:E93))</x:f>
      </x:c>
      <x:c r="G93" s="11"/>
      <x:c r="H93" s="11"/>
      <x:c r="I93" s="11"/>
      <x:c r="J93" s="11"/>
      <x:c r="K93" s="13"/>
      <x:c r="L93" s="10" t="str">
        <x:f>IF(COUNTA(A93:E93,G93:K93)=0,"",IF(OR(A93="",C93="",NOT(ISNUMBER(B93))),"번호·일자·거래처 입력",IF(COUNTIFS($A$12:$A$111,A93)&gt;1,"거래번호 중복",IF(OR(G93="",G93="미수취",H93=""),"증빙 수취 확인",IF(COUNTIFS($C$12:$C$111,C93,$H$12:$H$111,H93)&gt;1,"증빙번호 중복",IF(I93="","사업 목적 입력",IF(COUNT(D93:E93,K93)&lt;3,"금액 3칸 입력",IF(AND(J93&lt;&gt;"공제검토완료",J93&lt;&gt;"불공제"),"공제 요건 검토","입력완료"))))))))</x:f>
      </x:c>
      <x:c r="M93" s="14" t="str">
        <x:f>IF(L93&lt;&gt;"입력완료","",IF(J93="공제검토완료",E93,0))</x:f>
      </x:c>
      <x:c r="N93" s="14" t="str">
        <x:f>IF(COUNT(K93,M93)&lt;2,"",K93-M93)</x:f>
      </x:c>
      <x:c r="O93" s="10" t="str">
        <x:f>IF(L93="","",IF(L93&lt;&gt;"입력완료",L93,IF(N93=0,"입력 결론과 일치","장부 세액 확인")))</x:f>
      </x:c>
    </x:row>
    <x:row r="94" ht="28" customHeight="1">
      <x:c r="A94" s="11"/>
      <x:c r="B94" s="12"/>
      <x:c r="C94" s="11"/>
      <x:c r="D94" s="13"/>
      <x:c r="E94" s="13"/>
      <x:c r="F94" s="14" t="str">
        <x:f>IF(COUNT(D94:E94)&lt;2,"",SUM(D94:E94))</x:f>
      </x:c>
      <x:c r="G94" s="11"/>
      <x:c r="H94" s="11"/>
      <x:c r="I94" s="11"/>
      <x:c r="J94" s="11"/>
      <x:c r="K94" s="13"/>
      <x:c r="L94" s="10" t="str">
        <x:f>IF(COUNTA(A94:E94,G94:K94)=0,"",IF(OR(A94="",C94="",NOT(ISNUMBER(B94))),"번호·일자·거래처 입력",IF(COUNTIFS($A$12:$A$111,A94)&gt;1,"거래번호 중복",IF(OR(G94="",G94="미수취",H94=""),"증빙 수취 확인",IF(COUNTIFS($C$12:$C$111,C94,$H$12:$H$111,H94)&gt;1,"증빙번호 중복",IF(I94="","사업 목적 입력",IF(COUNT(D94:E94,K94)&lt;3,"금액 3칸 입력",IF(AND(J94&lt;&gt;"공제검토완료",J94&lt;&gt;"불공제"),"공제 요건 검토","입력완료"))))))))</x:f>
      </x:c>
      <x:c r="M94" s="14" t="str">
        <x:f>IF(L94&lt;&gt;"입력완료","",IF(J94="공제검토완료",E94,0))</x:f>
      </x:c>
      <x:c r="N94" s="14" t="str">
        <x:f>IF(COUNT(K94,M94)&lt;2,"",K94-M94)</x:f>
      </x:c>
      <x:c r="O94" s="10" t="str">
        <x:f>IF(L94="","",IF(L94&lt;&gt;"입력완료",L94,IF(N94=0,"입력 결론과 일치","장부 세액 확인")))</x:f>
      </x:c>
    </x:row>
    <x:row r="95" ht="28" customHeight="1">
      <x:c r="A95" s="11"/>
      <x:c r="B95" s="12"/>
      <x:c r="C95" s="11"/>
      <x:c r="D95" s="13"/>
      <x:c r="E95" s="13"/>
      <x:c r="F95" s="14" t="str">
        <x:f>IF(COUNT(D95:E95)&lt;2,"",SUM(D95:E95))</x:f>
      </x:c>
      <x:c r="G95" s="11"/>
      <x:c r="H95" s="11"/>
      <x:c r="I95" s="11"/>
      <x:c r="J95" s="11"/>
      <x:c r="K95" s="13"/>
      <x:c r="L95" s="10" t="str">
        <x:f>IF(COUNTA(A95:E95,G95:K95)=0,"",IF(OR(A95="",C95="",NOT(ISNUMBER(B95))),"번호·일자·거래처 입력",IF(COUNTIFS($A$12:$A$111,A95)&gt;1,"거래번호 중복",IF(OR(G95="",G95="미수취",H95=""),"증빙 수취 확인",IF(COUNTIFS($C$12:$C$111,C95,$H$12:$H$111,H95)&gt;1,"증빙번호 중복",IF(I95="","사업 목적 입력",IF(COUNT(D95:E95,K95)&lt;3,"금액 3칸 입력",IF(AND(J95&lt;&gt;"공제검토완료",J95&lt;&gt;"불공제"),"공제 요건 검토","입력완료"))))))))</x:f>
      </x:c>
      <x:c r="M95" s="14" t="str">
        <x:f>IF(L95&lt;&gt;"입력완료","",IF(J95="공제검토완료",E95,0))</x:f>
      </x:c>
      <x:c r="N95" s="14" t="str">
        <x:f>IF(COUNT(K95,M95)&lt;2,"",K95-M95)</x:f>
      </x:c>
      <x:c r="O95" s="10" t="str">
        <x:f>IF(L95="","",IF(L95&lt;&gt;"입력완료",L95,IF(N95=0,"입력 결론과 일치","장부 세액 확인")))</x:f>
      </x:c>
    </x:row>
    <x:row r="96" ht="28" customHeight="1">
      <x:c r="A96" s="11"/>
      <x:c r="B96" s="12"/>
      <x:c r="C96" s="11"/>
      <x:c r="D96" s="13"/>
      <x:c r="E96" s="13"/>
      <x:c r="F96" s="14" t="str">
        <x:f>IF(COUNT(D96:E96)&lt;2,"",SUM(D96:E96))</x:f>
      </x:c>
      <x:c r="G96" s="11"/>
      <x:c r="H96" s="11"/>
      <x:c r="I96" s="11"/>
      <x:c r="J96" s="11"/>
      <x:c r="K96" s="13"/>
      <x:c r="L96" s="10" t="str">
        <x:f>IF(COUNTA(A96:E96,G96:K96)=0,"",IF(OR(A96="",C96="",NOT(ISNUMBER(B96))),"번호·일자·거래처 입력",IF(COUNTIFS($A$12:$A$111,A96)&gt;1,"거래번호 중복",IF(OR(G96="",G96="미수취",H96=""),"증빙 수취 확인",IF(COUNTIFS($C$12:$C$111,C96,$H$12:$H$111,H96)&gt;1,"증빙번호 중복",IF(I96="","사업 목적 입력",IF(COUNT(D96:E96,K96)&lt;3,"금액 3칸 입력",IF(AND(J96&lt;&gt;"공제검토완료",J96&lt;&gt;"불공제"),"공제 요건 검토","입력완료"))))))))</x:f>
      </x:c>
      <x:c r="M96" s="14" t="str">
        <x:f>IF(L96&lt;&gt;"입력완료","",IF(J96="공제검토완료",E96,0))</x:f>
      </x:c>
      <x:c r="N96" s="14" t="str">
        <x:f>IF(COUNT(K96,M96)&lt;2,"",K96-M96)</x:f>
      </x:c>
      <x:c r="O96" s="10" t="str">
        <x:f>IF(L96="","",IF(L96&lt;&gt;"입력완료",L96,IF(N96=0,"입력 결론과 일치","장부 세액 확인")))</x:f>
      </x:c>
    </x:row>
    <x:row r="97" ht="28" customHeight="1">
      <x:c r="A97" s="11"/>
      <x:c r="B97" s="12"/>
      <x:c r="C97" s="11"/>
      <x:c r="D97" s="13"/>
      <x:c r="E97" s="13"/>
      <x:c r="F97" s="14" t="str">
        <x:f>IF(COUNT(D97:E97)&lt;2,"",SUM(D97:E97))</x:f>
      </x:c>
      <x:c r="G97" s="11"/>
      <x:c r="H97" s="11"/>
      <x:c r="I97" s="11"/>
      <x:c r="J97" s="11"/>
      <x:c r="K97" s="13"/>
      <x:c r="L97" s="10" t="str">
        <x:f>IF(COUNTA(A97:E97,G97:K97)=0,"",IF(OR(A97="",C97="",NOT(ISNUMBER(B97))),"번호·일자·거래처 입력",IF(COUNTIFS($A$12:$A$111,A97)&gt;1,"거래번호 중복",IF(OR(G97="",G97="미수취",H97=""),"증빙 수취 확인",IF(COUNTIFS($C$12:$C$111,C97,$H$12:$H$111,H97)&gt;1,"증빙번호 중복",IF(I97="","사업 목적 입력",IF(COUNT(D97:E97,K97)&lt;3,"금액 3칸 입력",IF(AND(J97&lt;&gt;"공제검토완료",J97&lt;&gt;"불공제"),"공제 요건 검토","입력완료"))))))))</x:f>
      </x:c>
      <x:c r="M97" s="14" t="str">
        <x:f>IF(L97&lt;&gt;"입력완료","",IF(J97="공제검토완료",E97,0))</x:f>
      </x:c>
      <x:c r="N97" s="14" t="str">
        <x:f>IF(COUNT(K97,M97)&lt;2,"",K97-M97)</x:f>
      </x:c>
      <x:c r="O97" s="10" t="str">
        <x:f>IF(L97="","",IF(L97&lt;&gt;"입력완료",L97,IF(N97=0,"입력 결론과 일치","장부 세액 확인")))</x:f>
      </x:c>
    </x:row>
    <x:row r="98" ht="28" customHeight="1">
      <x:c r="A98" s="11"/>
      <x:c r="B98" s="12"/>
      <x:c r="C98" s="11"/>
      <x:c r="D98" s="13"/>
      <x:c r="E98" s="13"/>
      <x:c r="F98" s="14" t="str">
        <x:f>IF(COUNT(D98:E98)&lt;2,"",SUM(D98:E98))</x:f>
      </x:c>
      <x:c r="G98" s="11"/>
      <x:c r="H98" s="11"/>
      <x:c r="I98" s="11"/>
      <x:c r="J98" s="11"/>
      <x:c r="K98" s="13"/>
      <x:c r="L98" s="10" t="str">
        <x:f>IF(COUNTA(A98:E98,G98:K98)=0,"",IF(OR(A98="",C98="",NOT(ISNUMBER(B98))),"번호·일자·거래처 입력",IF(COUNTIFS($A$12:$A$111,A98)&gt;1,"거래번호 중복",IF(OR(G98="",G98="미수취",H98=""),"증빙 수취 확인",IF(COUNTIFS($C$12:$C$111,C98,$H$12:$H$111,H98)&gt;1,"증빙번호 중복",IF(I98="","사업 목적 입력",IF(COUNT(D98:E98,K98)&lt;3,"금액 3칸 입력",IF(AND(J98&lt;&gt;"공제검토완료",J98&lt;&gt;"불공제"),"공제 요건 검토","입력완료"))))))))</x:f>
      </x:c>
      <x:c r="M98" s="14" t="str">
        <x:f>IF(L98&lt;&gt;"입력완료","",IF(J98="공제검토완료",E98,0))</x:f>
      </x:c>
      <x:c r="N98" s="14" t="str">
        <x:f>IF(COUNT(K98,M98)&lt;2,"",K98-M98)</x:f>
      </x:c>
      <x:c r="O98" s="10" t="str">
        <x:f>IF(L98="","",IF(L98&lt;&gt;"입력완료",L98,IF(N98=0,"입력 결론과 일치","장부 세액 확인")))</x:f>
      </x:c>
    </x:row>
    <x:row r="99" ht="28" customHeight="1">
      <x:c r="A99" s="11"/>
      <x:c r="B99" s="12"/>
      <x:c r="C99" s="11"/>
      <x:c r="D99" s="13"/>
      <x:c r="E99" s="13"/>
      <x:c r="F99" s="14" t="str">
        <x:f>IF(COUNT(D99:E99)&lt;2,"",SUM(D99:E99))</x:f>
      </x:c>
      <x:c r="G99" s="11"/>
      <x:c r="H99" s="11"/>
      <x:c r="I99" s="11"/>
      <x:c r="J99" s="11"/>
      <x:c r="K99" s="13"/>
      <x:c r="L99" s="10" t="str">
        <x:f>IF(COUNTA(A99:E99,G99:K99)=0,"",IF(OR(A99="",C99="",NOT(ISNUMBER(B99))),"번호·일자·거래처 입력",IF(COUNTIFS($A$12:$A$111,A99)&gt;1,"거래번호 중복",IF(OR(G99="",G99="미수취",H99=""),"증빙 수취 확인",IF(COUNTIFS($C$12:$C$111,C99,$H$12:$H$111,H99)&gt;1,"증빙번호 중복",IF(I99="","사업 목적 입력",IF(COUNT(D99:E99,K99)&lt;3,"금액 3칸 입력",IF(AND(J99&lt;&gt;"공제검토완료",J99&lt;&gt;"불공제"),"공제 요건 검토","입력완료"))))))))</x:f>
      </x:c>
      <x:c r="M99" s="14" t="str">
        <x:f>IF(L99&lt;&gt;"입력완료","",IF(J99="공제검토완료",E99,0))</x:f>
      </x:c>
      <x:c r="N99" s="14" t="str">
        <x:f>IF(COUNT(K99,M99)&lt;2,"",K99-M99)</x:f>
      </x:c>
      <x:c r="O99" s="10" t="str">
        <x:f>IF(L99="","",IF(L99&lt;&gt;"입력완료",L99,IF(N99=0,"입력 결론과 일치","장부 세액 확인")))</x:f>
      </x:c>
    </x:row>
    <x:row r="100" ht="28" customHeight="1">
      <x:c r="A100" s="11"/>
      <x:c r="B100" s="12"/>
      <x:c r="C100" s="11"/>
      <x:c r="D100" s="13"/>
      <x:c r="E100" s="13"/>
      <x:c r="F100" s="14" t="str">
        <x:f>IF(COUNT(D100:E100)&lt;2,"",SUM(D100:E100))</x:f>
      </x:c>
      <x:c r="G100" s="11"/>
      <x:c r="H100" s="11"/>
      <x:c r="I100" s="11"/>
      <x:c r="J100" s="11"/>
      <x:c r="K100" s="13"/>
      <x:c r="L100" s="10" t="str">
        <x:f>IF(COUNTA(A100:E100,G100:K100)=0,"",IF(OR(A100="",C100="",NOT(ISNUMBER(B100))),"번호·일자·거래처 입력",IF(COUNTIFS($A$12:$A$111,A100)&gt;1,"거래번호 중복",IF(OR(G100="",G100="미수취",H100=""),"증빙 수취 확인",IF(COUNTIFS($C$12:$C$111,C100,$H$12:$H$111,H100)&gt;1,"증빙번호 중복",IF(I100="","사업 목적 입력",IF(COUNT(D100:E100,K100)&lt;3,"금액 3칸 입력",IF(AND(J100&lt;&gt;"공제검토완료",J100&lt;&gt;"불공제"),"공제 요건 검토","입력완료"))))))))</x:f>
      </x:c>
      <x:c r="M100" s="14" t="str">
        <x:f>IF(L100&lt;&gt;"입력완료","",IF(J100="공제검토완료",E100,0))</x:f>
      </x:c>
      <x:c r="N100" s="14" t="str">
        <x:f>IF(COUNT(K100,M100)&lt;2,"",K100-M100)</x:f>
      </x:c>
      <x:c r="O100" s="10" t="str">
        <x:f>IF(L100="","",IF(L100&lt;&gt;"입력완료",L100,IF(N100=0,"입력 결론과 일치","장부 세액 확인")))</x:f>
      </x:c>
    </x:row>
    <x:row r="101" ht="28" customHeight="1">
      <x:c r="A101" s="11"/>
      <x:c r="B101" s="12"/>
      <x:c r="C101" s="11"/>
      <x:c r="D101" s="13"/>
      <x:c r="E101" s="13"/>
      <x:c r="F101" s="14" t="str">
        <x:f>IF(COUNT(D101:E101)&lt;2,"",SUM(D101:E101))</x:f>
      </x:c>
      <x:c r="G101" s="11"/>
      <x:c r="H101" s="11"/>
      <x:c r="I101" s="11"/>
      <x:c r="J101" s="11"/>
      <x:c r="K101" s="13"/>
      <x:c r="L101" s="10" t="str">
        <x:f>IF(COUNTA(A101:E101,G101:K101)=0,"",IF(OR(A101="",C101="",NOT(ISNUMBER(B101))),"번호·일자·거래처 입력",IF(COUNTIFS($A$12:$A$111,A101)&gt;1,"거래번호 중복",IF(OR(G101="",G101="미수취",H101=""),"증빙 수취 확인",IF(COUNTIFS($C$12:$C$111,C101,$H$12:$H$111,H101)&gt;1,"증빙번호 중복",IF(I101="","사업 목적 입력",IF(COUNT(D101:E101,K101)&lt;3,"금액 3칸 입력",IF(AND(J101&lt;&gt;"공제검토완료",J101&lt;&gt;"불공제"),"공제 요건 검토","입력완료"))))))))</x:f>
      </x:c>
      <x:c r="M101" s="14" t="str">
        <x:f>IF(L101&lt;&gt;"입력완료","",IF(J101="공제검토완료",E101,0))</x:f>
      </x:c>
      <x:c r="N101" s="14" t="str">
        <x:f>IF(COUNT(K101,M101)&lt;2,"",K101-M101)</x:f>
      </x:c>
      <x:c r="O101" s="10" t="str">
        <x:f>IF(L101="","",IF(L101&lt;&gt;"입력완료",L101,IF(N101=0,"입력 결론과 일치","장부 세액 확인")))</x:f>
      </x:c>
    </x:row>
    <x:row r="102" ht="28" customHeight="1">
      <x:c r="A102" s="11"/>
      <x:c r="B102" s="12"/>
      <x:c r="C102" s="11"/>
      <x:c r="D102" s="13"/>
      <x:c r="E102" s="13"/>
      <x:c r="F102" s="14" t="str">
        <x:f>IF(COUNT(D102:E102)&lt;2,"",SUM(D102:E102))</x:f>
      </x:c>
      <x:c r="G102" s="11"/>
      <x:c r="H102" s="11"/>
      <x:c r="I102" s="11"/>
      <x:c r="J102" s="11"/>
      <x:c r="K102" s="13"/>
      <x:c r="L102" s="10" t="str">
        <x:f>IF(COUNTA(A102:E102,G102:K102)=0,"",IF(OR(A102="",C102="",NOT(ISNUMBER(B102))),"번호·일자·거래처 입력",IF(COUNTIFS($A$12:$A$111,A102)&gt;1,"거래번호 중복",IF(OR(G102="",G102="미수취",H102=""),"증빙 수취 확인",IF(COUNTIFS($C$12:$C$111,C102,$H$12:$H$111,H102)&gt;1,"증빙번호 중복",IF(I102="","사업 목적 입력",IF(COUNT(D102:E102,K102)&lt;3,"금액 3칸 입력",IF(AND(J102&lt;&gt;"공제검토완료",J102&lt;&gt;"불공제"),"공제 요건 검토","입력완료"))))))))</x:f>
      </x:c>
      <x:c r="M102" s="14" t="str">
        <x:f>IF(L102&lt;&gt;"입력완료","",IF(J102="공제검토완료",E102,0))</x:f>
      </x:c>
      <x:c r="N102" s="14" t="str">
        <x:f>IF(COUNT(K102,M102)&lt;2,"",K102-M102)</x:f>
      </x:c>
      <x:c r="O102" s="10" t="str">
        <x:f>IF(L102="","",IF(L102&lt;&gt;"입력완료",L102,IF(N102=0,"입력 결론과 일치","장부 세액 확인")))</x:f>
      </x:c>
    </x:row>
    <x:row r="103" ht="28" customHeight="1">
      <x:c r="A103" s="11"/>
      <x:c r="B103" s="12"/>
      <x:c r="C103" s="11"/>
      <x:c r="D103" s="13"/>
      <x:c r="E103" s="13"/>
      <x:c r="F103" s="14" t="str">
        <x:f>IF(COUNT(D103:E103)&lt;2,"",SUM(D103:E103))</x:f>
      </x:c>
      <x:c r="G103" s="11"/>
      <x:c r="H103" s="11"/>
      <x:c r="I103" s="11"/>
      <x:c r="J103" s="11"/>
      <x:c r="K103" s="13"/>
      <x:c r="L103" s="10" t="str">
        <x:f>IF(COUNTA(A103:E103,G103:K103)=0,"",IF(OR(A103="",C103="",NOT(ISNUMBER(B103))),"번호·일자·거래처 입력",IF(COUNTIFS($A$12:$A$111,A103)&gt;1,"거래번호 중복",IF(OR(G103="",G103="미수취",H103=""),"증빙 수취 확인",IF(COUNTIFS($C$12:$C$111,C103,$H$12:$H$111,H103)&gt;1,"증빙번호 중복",IF(I103="","사업 목적 입력",IF(COUNT(D103:E103,K103)&lt;3,"금액 3칸 입력",IF(AND(J103&lt;&gt;"공제검토완료",J103&lt;&gt;"불공제"),"공제 요건 검토","입력완료"))))))))</x:f>
      </x:c>
      <x:c r="M103" s="14" t="str">
        <x:f>IF(L103&lt;&gt;"입력완료","",IF(J103="공제검토완료",E103,0))</x:f>
      </x:c>
      <x:c r="N103" s="14" t="str">
        <x:f>IF(COUNT(K103,M103)&lt;2,"",K103-M103)</x:f>
      </x:c>
      <x:c r="O103" s="10" t="str">
        <x:f>IF(L103="","",IF(L103&lt;&gt;"입력완료",L103,IF(N103=0,"입력 결론과 일치","장부 세액 확인")))</x:f>
      </x:c>
    </x:row>
    <x:row r="104" ht="28" customHeight="1">
      <x:c r="A104" s="11"/>
      <x:c r="B104" s="12"/>
      <x:c r="C104" s="11"/>
      <x:c r="D104" s="13"/>
      <x:c r="E104" s="13"/>
      <x:c r="F104" s="14" t="str">
        <x:f>IF(COUNT(D104:E104)&lt;2,"",SUM(D104:E104))</x:f>
      </x:c>
      <x:c r="G104" s="11"/>
      <x:c r="H104" s="11"/>
      <x:c r="I104" s="11"/>
      <x:c r="J104" s="11"/>
      <x:c r="K104" s="13"/>
      <x:c r="L104" s="10" t="str">
        <x:f>IF(COUNTA(A104:E104,G104:K104)=0,"",IF(OR(A104="",C104="",NOT(ISNUMBER(B104))),"번호·일자·거래처 입력",IF(COUNTIFS($A$12:$A$111,A104)&gt;1,"거래번호 중복",IF(OR(G104="",G104="미수취",H104=""),"증빙 수취 확인",IF(COUNTIFS($C$12:$C$111,C104,$H$12:$H$111,H104)&gt;1,"증빙번호 중복",IF(I104="","사업 목적 입력",IF(COUNT(D104:E104,K104)&lt;3,"금액 3칸 입력",IF(AND(J104&lt;&gt;"공제검토완료",J104&lt;&gt;"불공제"),"공제 요건 검토","입력완료"))))))))</x:f>
      </x:c>
      <x:c r="M104" s="14" t="str">
        <x:f>IF(L104&lt;&gt;"입력완료","",IF(J104="공제검토완료",E104,0))</x:f>
      </x:c>
      <x:c r="N104" s="14" t="str">
        <x:f>IF(COUNT(K104,M104)&lt;2,"",K104-M104)</x:f>
      </x:c>
      <x:c r="O104" s="10" t="str">
        <x:f>IF(L104="","",IF(L104&lt;&gt;"입력완료",L104,IF(N104=0,"입력 결론과 일치","장부 세액 확인")))</x:f>
      </x:c>
    </x:row>
    <x:row r="105" ht="28" customHeight="1">
      <x:c r="A105" s="11"/>
      <x:c r="B105" s="12"/>
      <x:c r="C105" s="11"/>
      <x:c r="D105" s="13"/>
      <x:c r="E105" s="13"/>
      <x:c r="F105" s="14" t="str">
        <x:f>IF(COUNT(D105:E105)&lt;2,"",SUM(D105:E105))</x:f>
      </x:c>
      <x:c r="G105" s="11"/>
      <x:c r="H105" s="11"/>
      <x:c r="I105" s="11"/>
      <x:c r="J105" s="11"/>
      <x:c r="K105" s="13"/>
      <x:c r="L105" s="10" t="str">
        <x:f>IF(COUNTA(A105:E105,G105:K105)=0,"",IF(OR(A105="",C105="",NOT(ISNUMBER(B105))),"번호·일자·거래처 입력",IF(COUNTIFS($A$12:$A$111,A105)&gt;1,"거래번호 중복",IF(OR(G105="",G105="미수취",H105=""),"증빙 수취 확인",IF(COUNTIFS($C$12:$C$111,C105,$H$12:$H$111,H105)&gt;1,"증빙번호 중복",IF(I105="","사업 목적 입력",IF(COUNT(D105:E105,K105)&lt;3,"금액 3칸 입력",IF(AND(J105&lt;&gt;"공제검토완료",J105&lt;&gt;"불공제"),"공제 요건 검토","입력완료"))))))))</x:f>
      </x:c>
      <x:c r="M105" s="14" t="str">
        <x:f>IF(L105&lt;&gt;"입력완료","",IF(J105="공제검토완료",E105,0))</x:f>
      </x:c>
      <x:c r="N105" s="14" t="str">
        <x:f>IF(COUNT(K105,M105)&lt;2,"",K105-M105)</x:f>
      </x:c>
      <x:c r="O105" s="10" t="str">
        <x:f>IF(L105="","",IF(L105&lt;&gt;"입력완료",L105,IF(N105=0,"입력 결론과 일치","장부 세액 확인")))</x:f>
      </x:c>
    </x:row>
    <x:row r="106" ht="28" customHeight="1">
      <x:c r="A106" s="11"/>
      <x:c r="B106" s="12"/>
      <x:c r="C106" s="11"/>
      <x:c r="D106" s="13"/>
      <x:c r="E106" s="13"/>
      <x:c r="F106" s="14" t="str">
        <x:f>IF(COUNT(D106:E106)&lt;2,"",SUM(D106:E106))</x:f>
      </x:c>
      <x:c r="G106" s="11"/>
      <x:c r="H106" s="11"/>
      <x:c r="I106" s="11"/>
      <x:c r="J106" s="11"/>
      <x:c r="K106" s="13"/>
      <x:c r="L106" s="10" t="str">
        <x:f>IF(COUNTA(A106:E106,G106:K106)=0,"",IF(OR(A106="",C106="",NOT(ISNUMBER(B106))),"번호·일자·거래처 입력",IF(COUNTIFS($A$12:$A$111,A106)&gt;1,"거래번호 중복",IF(OR(G106="",G106="미수취",H106=""),"증빙 수취 확인",IF(COUNTIFS($C$12:$C$111,C106,$H$12:$H$111,H106)&gt;1,"증빙번호 중복",IF(I106="","사업 목적 입력",IF(COUNT(D106:E106,K106)&lt;3,"금액 3칸 입력",IF(AND(J106&lt;&gt;"공제검토완료",J106&lt;&gt;"불공제"),"공제 요건 검토","입력완료"))))))))</x:f>
      </x:c>
      <x:c r="M106" s="14" t="str">
        <x:f>IF(L106&lt;&gt;"입력완료","",IF(J106="공제검토완료",E106,0))</x:f>
      </x:c>
      <x:c r="N106" s="14" t="str">
        <x:f>IF(COUNT(K106,M106)&lt;2,"",K106-M106)</x:f>
      </x:c>
      <x:c r="O106" s="10" t="str">
        <x:f>IF(L106="","",IF(L106&lt;&gt;"입력완료",L106,IF(N106=0,"입력 결론과 일치","장부 세액 확인")))</x:f>
      </x:c>
    </x:row>
    <x:row r="107" ht="28" customHeight="1">
      <x:c r="A107" s="11"/>
      <x:c r="B107" s="12"/>
      <x:c r="C107" s="11"/>
      <x:c r="D107" s="13"/>
      <x:c r="E107" s="13"/>
      <x:c r="F107" s="14" t="str">
        <x:f>IF(COUNT(D107:E107)&lt;2,"",SUM(D107:E107))</x:f>
      </x:c>
      <x:c r="G107" s="11"/>
      <x:c r="H107" s="11"/>
      <x:c r="I107" s="11"/>
      <x:c r="J107" s="11"/>
      <x:c r="K107" s="13"/>
      <x:c r="L107" s="10" t="str">
        <x:f>IF(COUNTA(A107:E107,G107:K107)=0,"",IF(OR(A107="",C107="",NOT(ISNUMBER(B107))),"번호·일자·거래처 입력",IF(COUNTIFS($A$12:$A$111,A107)&gt;1,"거래번호 중복",IF(OR(G107="",G107="미수취",H107=""),"증빙 수취 확인",IF(COUNTIFS($C$12:$C$111,C107,$H$12:$H$111,H107)&gt;1,"증빙번호 중복",IF(I107="","사업 목적 입력",IF(COUNT(D107:E107,K107)&lt;3,"금액 3칸 입력",IF(AND(J107&lt;&gt;"공제검토완료",J107&lt;&gt;"불공제"),"공제 요건 검토","입력완료"))))))))</x:f>
      </x:c>
      <x:c r="M107" s="14" t="str">
        <x:f>IF(L107&lt;&gt;"입력완료","",IF(J107="공제검토완료",E107,0))</x:f>
      </x:c>
      <x:c r="N107" s="14" t="str">
        <x:f>IF(COUNT(K107,M107)&lt;2,"",K107-M107)</x:f>
      </x:c>
      <x:c r="O107" s="10" t="str">
        <x:f>IF(L107="","",IF(L107&lt;&gt;"입력완료",L107,IF(N107=0,"입력 결론과 일치","장부 세액 확인")))</x:f>
      </x:c>
    </x:row>
    <x:row r="108" ht="28" customHeight="1">
      <x:c r="A108" s="11"/>
      <x:c r="B108" s="12"/>
      <x:c r="C108" s="11"/>
      <x:c r="D108" s="13"/>
      <x:c r="E108" s="13"/>
      <x:c r="F108" s="14" t="str">
        <x:f>IF(COUNT(D108:E108)&lt;2,"",SUM(D108:E108))</x:f>
      </x:c>
      <x:c r="G108" s="11"/>
      <x:c r="H108" s="11"/>
      <x:c r="I108" s="11"/>
      <x:c r="J108" s="11"/>
      <x:c r="K108" s="13"/>
      <x:c r="L108" s="10" t="str">
        <x:f>IF(COUNTA(A108:E108,G108:K108)=0,"",IF(OR(A108="",C108="",NOT(ISNUMBER(B108))),"번호·일자·거래처 입력",IF(COUNTIFS($A$12:$A$111,A108)&gt;1,"거래번호 중복",IF(OR(G108="",G108="미수취",H108=""),"증빙 수취 확인",IF(COUNTIFS($C$12:$C$111,C108,$H$12:$H$111,H108)&gt;1,"증빙번호 중복",IF(I108="","사업 목적 입력",IF(COUNT(D108:E108,K108)&lt;3,"금액 3칸 입력",IF(AND(J108&lt;&gt;"공제검토완료",J108&lt;&gt;"불공제"),"공제 요건 검토","입력완료"))))))))</x:f>
      </x:c>
      <x:c r="M108" s="14" t="str">
        <x:f>IF(L108&lt;&gt;"입력완료","",IF(J108="공제검토완료",E108,0))</x:f>
      </x:c>
      <x:c r="N108" s="14" t="str">
        <x:f>IF(COUNT(K108,M108)&lt;2,"",K108-M108)</x:f>
      </x:c>
      <x:c r="O108" s="10" t="str">
        <x:f>IF(L108="","",IF(L108&lt;&gt;"입력완료",L108,IF(N108=0,"입력 결론과 일치","장부 세액 확인")))</x:f>
      </x:c>
    </x:row>
    <x:row r="109" ht="28" customHeight="1">
      <x:c r="A109" s="11"/>
      <x:c r="B109" s="12"/>
      <x:c r="C109" s="11"/>
      <x:c r="D109" s="13"/>
      <x:c r="E109" s="13"/>
      <x:c r="F109" s="14" t="str">
        <x:f>IF(COUNT(D109:E109)&lt;2,"",SUM(D109:E109))</x:f>
      </x:c>
      <x:c r="G109" s="11"/>
      <x:c r="H109" s="11"/>
      <x:c r="I109" s="11"/>
      <x:c r="J109" s="11"/>
      <x:c r="K109" s="13"/>
      <x:c r="L109" s="10" t="str">
        <x:f>IF(COUNTA(A109:E109,G109:K109)=0,"",IF(OR(A109="",C109="",NOT(ISNUMBER(B109))),"번호·일자·거래처 입력",IF(COUNTIFS($A$12:$A$111,A109)&gt;1,"거래번호 중복",IF(OR(G109="",G109="미수취",H109=""),"증빙 수취 확인",IF(COUNTIFS($C$12:$C$111,C109,$H$12:$H$111,H109)&gt;1,"증빙번호 중복",IF(I109="","사업 목적 입력",IF(COUNT(D109:E109,K109)&lt;3,"금액 3칸 입력",IF(AND(J109&lt;&gt;"공제검토완료",J109&lt;&gt;"불공제"),"공제 요건 검토","입력완료"))))))))</x:f>
      </x:c>
      <x:c r="M109" s="14" t="str">
        <x:f>IF(L109&lt;&gt;"입력완료","",IF(J109="공제검토완료",E109,0))</x:f>
      </x:c>
      <x:c r="N109" s="14" t="str">
        <x:f>IF(COUNT(K109,M109)&lt;2,"",K109-M109)</x:f>
      </x:c>
      <x:c r="O109" s="10" t="str">
        <x:f>IF(L109="","",IF(L109&lt;&gt;"입력완료",L109,IF(N109=0,"입력 결론과 일치","장부 세액 확인")))</x:f>
      </x:c>
    </x:row>
    <x:row r="110" ht="28" customHeight="1">
      <x:c r="A110" s="11"/>
      <x:c r="B110" s="12"/>
      <x:c r="C110" s="11"/>
      <x:c r="D110" s="13"/>
      <x:c r="E110" s="13"/>
      <x:c r="F110" s="14" t="str">
        <x:f>IF(COUNT(D110:E110)&lt;2,"",SUM(D110:E110))</x:f>
      </x:c>
      <x:c r="G110" s="11"/>
      <x:c r="H110" s="11"/>
      <x:c r="I110" s="11"/>
      <x:c r="J110" s="11"/>
      <x:c r="K110" s="13"/>
      <x:c r="L110" s="10" t="str">
        <x:f>IF(COUNTA(A110:E110,G110:K110)=0,"",IF(OR(A110="",C110="",NOT(ISNUMBER(B110))),"번호·일자·거래처 입력",IF(COUNTIFS($A$12:$A$111,A110)&gt;1,"거래번호 중복",IF(OR(G110="",G110="미수취",H110=""),"증빙 수취 확인",IF(COUNTIFS($C$12:$C$111,C110,$H$12:$H$111,H110)&gt;1,"증빙번호 중복",IF(I110="","사업 목적 입력",IF(COUNT(D110:E110,K110)&lt;3,"금액 3칸 입력",IF(AND(J110&lt;&gt;"공제검토완료",J110&lt;&gt;"불공제"),"공제 요건 검토","입력완료"))))))))</x:f>
      </x:c>
      <x:c r="M110" s="14" t="str">
        <x:f>IF(L110&lt;&gt;"입력완료","",IF(J110="공제검토완료",E110,0))</x:f>
      </x:c>
      <x:c r="N110" s="14" t="str">
        <x:f>IF(COUNT(K110,M110)&lt;2,"",K110-M110)</x:f>
      </x:c>
      <x:c r="O110" s="10" t="str">
        <x:f>IF(L110="","",IF(L110&lt;&gt;"입력완료",L110,IF(N110=0,"입력 결론과 일치","장부 세액 확인")))</x:f>
      </x:c>
    </x:row>
    <x:row r="111" ht="28" customHeight="1">
      <x:c r="A111" s="11"/>
      <x:c r="B111" s="12"/>
      <x:c r="C111" s="11"/>
      <x:c r="D111" s="13"/>
      <x:c r="E111" s="13"/>
      <x:c r="F111" s="14" t="str">
        <x:f>IF(COUNT(D111:E111)&lt;2,"",SUM(D111:E111))</x:f>
      </x:c>
      <x:c r="G111" s="11"/>
      <x:c r="H111" s="11"/>
      <x:c r="I111" s="11"/>
      <x:c r="J111" s="11"/>
      <x:c r="K111" s="13"/>
      <x:c r="L111" s="10" t="str">
        <x:f>IF(COUNTA(A111:E111,G111:K111)=0,"",IF(OR(A111="",C111="",NOT(ISNUMBER(B111))),"번호·일자·거래처 입력",IF(COUNTIFS($A$12:$A$111,A111)&gt;1,"거래번호 중복",IF(OR(G111="",G111="미수취",H111=""),"증빙 수취 확인",IF(COUNTIFS($C$12:$C$111,C111,$H$12:$H$111,H111)&gt;1,"증빙번호 중복",IF(I111="","사업 목적 입력",IF(COUNT(D111:E111,K111)&lt;3,"금액 3칸 입력",IF(AND(J111&lt;&gt;"공제검토완료",J111&lt;&gt;"불공제"),"공제 요건 검토","입력완료"))))))))</x:f>
      </x:c>
      <x:c r="M111" s="14" t="str">
        <x:f>IF(L111&lt;&gt;"입력완료","",IF(J111="공제검토완료",E111,0))</x:f>
      </x:c>
      <x:c r="N111" s="14" t="str">
        <x:f>IF(COUNT(K111,M111)&lt;2,"",K111-M111)</x:f>
      </x:c>
      <x:c r="O111" s="10" t="str">
        <x:f>IF(L111="","",IF(L111&lt;&gt;"입력완료",L111,IF(N111=0,"입력 결론과 일치","장부 세액 확인")))</x:f>
      </x:c>
    </x:row>
  </x:sheetData>
  <x:conditionalFormatting sqref="L12:L111">
    <x:cfRule type="expression" dxfId="0" priority="1">
      <x:formula>AND($L12&lt;&gt;"",$L12&lt;&gt;"입력완료")</x:formula>
    </x:cfRule>
  </x:conditionalFormatting>
  <x:conditionalFormatting sqref="O12:O111">
    <x:cfRule type="containsText" dxfId="1" priority="2" operator="containsText" text="차액"/>
  </x:conditionalFormatting>
  <x:dataValidations count="2">
    <x:dataValidation type="list" sqref="G12:G111">
      <x:formula1>"세금계산서,카드전표,현금영수증,기타증빙,미수취"</x:formula1>
    </x:dataValidation>
    <x:dataValidation type="list" sqref="J12:J111">
      <x:formula1>"공제검토완료,불공제,검토중"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A78C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18.75" hidden="0" customWidth="1"/>
    <x:col min="2" max="2" width="18.75" hidden="0" customWidth="1"/>
    <x:col min="3" max="3" width="18.75" hidden="0" customWidth="1"/>
    <x:col min="4" max="4" width="15.630000114440918" hidden="0" customWidth="1"/>
    <x:col min="5" max="5" width="15.630000114440918" hidden="0" customWidth="1"/>
    <x:col min="6" max="6" width="15.630000114440918" hidden="0" customWidth="1"/>
    <x:col min="7" max="7" width="15.630000114440918" hidden="0" customWidth="1"/>
    <x:col min="8" max="8" width="15.630000114440918" hidden="0" customWidth="1"/>
    <x:col min="9" max="9" width="15.630000114440918" hidden="0" customWidth="1"/>
    <x:col min="10" max="10" width="15.630000114440918" hidden="0" customWidth="1"/>
    <x:col min="11" max="11" width="15.630000114440918" hidden="0" customWidth="1"/>
    <x:col min="12" max="12" width="21.8799991607666" hidden="0" customWidth="1"/>
    <x:col min="13" max="13" width="21.8799991607666" hidden="0" customWidth="1"/>
    <x:col min="14" max="14" width="21.8799991607666" hidden="0" customWidth="1"/>
    <x:col min="15" max="15" width="21.8799991607666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4" customHeight="1">
      <x:c r="A2" s="3" t="str">
        <x:v>매입 증빙·장부세액 대조 · 가상 작성예시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28" customHeight="1">
      <x:c r="A3" s="4" t="str">
        <x:v>숫자를 바꿔 결과를 확인해보세요. 실제 자료는 첫 번째 입력 시트에 적으면 됩니다.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</x:row>
    <x:row r="4" ht="28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32" customHeight="1">
      <x:c r="A5" s="2" t="str">
        <x:v>대조용 세액 합계</x:v>
      </x:c>
      <x:c r="B5" s="5" t="n">
        <x:f>IF(COUNTIFS(L12:L111,"입력완료")=0,"",SUMIFS(M12:M111,L12:L111,"입력완료"))</x:f>
        <x:v>10000</x:v>
      </x:c>
      <x:c r="C5" s="2"/>
      <x:c r="D5" s="2" t="str">
        <x:v>장부 세액 합계</x:v>
      </x:c>
      <x:c r="E5" s="5" t="n">
        <x:f>IF(COUNTIFS(L12:L111,"입력완료")=0,"",SUMIFS(K12:K111,L12:L111,"입력완료"))</x:f>
        <x:v>15000</x:v>
      </x:c>
      <x:c r="F5" s="2"/>
      <x:c r="G5" s="2" t="str">
        <x:v>입력완료 건수</x:v>
      </x:c>
      <x:c r="H5" s="2" t="n">
        <x:f>COUNTIFS(L12:L111,"입력완료")</x:f>
        <x:v>2</x:v>
      </x:c>
      <x:c r="I5" s="2"/>
      <x:c r="J5" s="2" t="str">
        <x:v>보완할 입력</x:v>
      </x:c>
      <x:c r="K5" s="2" t="n">
        <x:f>SUMPRODUCT((L12:L111&lt;&gt;"")*(L12:L111&lt;&gt;"입력완료"))</x:f>
        <x:v>3</x:v>
      </x:c>
      <x:c r="L5" s="2"/>
      <x:c r="M5" s="2"/>
      <x:c r="N5" s="2"/>
      <x:c r="O5" s="2"/>
    </x:row>
    <x:row r="6" ht="28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28" customHeight="1">
      <x:c r="A7" s="4" t="str">
        <x:v>한 거래는 한 줄에 입력해요. 같은 거래의 세금계산서·카드전표를 별도 줄로 적었다면 같은 내부 거래번호를 쓰세요.</x:v>
      </x:c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  <x:c r="N7" s="4"/>
      <x:c r="O7" s="4"/>
    </x:row>
    <x:row r="8" ht="28" customHeight="1">
      <x:c r="A8" s="4" t="str">
        <x:v>검토 결론은 직접 확인해 선택해요. 공제검토완료는 전표 부가세, 불공제는 0원과 장부 반영세액을 비교합니다.</x:v>
      </x:c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</x:row>
    <x:row r="9" ht="28" customHeight="1">
      <x:c r="A9" s="4" t="str">
        <x:v>요약은 입력완료행만 합산해요. 과세·공제 여부를 자동 판단하지 않으며, 검토중·미수취·중복 건은 먼저 해결해야 해요.</x:v>
      </x:c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</x:row>
    <x:row r="10" ht="28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 ht="44" customHeight="1">
      <x:c r="A11" s="9" t="str">
        <x:v>내부 거래번호</x:v>
      </x:c>
      <x:c r="B11" s="9" t="str">
        <x:v>거래일</x:v>
      </x:c>
      <x:c r="C11" s="9" t="str">
        <x:v>거래처</x:v>
      </x:c>
      <x:c r="D11" s="9" t="str">
        <x:v>공급가액</x:v>
      </x:c>
      <x:c r="E11" s="9" t="str">
        <x:v>전표 부가세</x:v>
      </x:c>
      <x:c r="F11" s="9" t="str">
        <x:v>지출 합계</x:v>
      </x:c>
      <x:c r="G11" s="9" t="str">
        <x:v>증빙 종류</x:v>
      </x:c>
      <x:c r="H11" s="9" t="str">
        <x:v>증빙번호</x:v>
      </x:c>
      <x:c r="I11" s="9" t="str">
        <x:v>사업 사용 목적</x:v>
      </x:c>
      <x:c r="J11" s="9" t="str">
        <x:v>검토 결론</x:v>
      </x:c>
      <x:c r="K11" s="9" t="str">
        <x:v>장부 반영세액</x:v>
      </x:c>
      <x:c r="L11" s="9" t="str">
        <x:v>입력 확인</x:v>
      </x:c>
      <x:c r="M11" s="9" t="str">
        <x:v>대조용 세액</x:v>
      </x:c>
      <x:c r="N11" s="9" t="str">
        <x:v>세액 차이</x:v>
      </x:c>
      <x:c r="O11" s="9" t="str">
        <x:v>다음 확인</x:v>
      </x:c>
    </x:row>
    <x:row r="12" ht="28" customHeight="1">
      <x:c r="A12" s="11" t="str">
        <x:v>E-001</x:v>
      </x:c>
      <x:c r="B12" s="12" t="n">
        <x:v>46297</x:v>
      </x:c>
      <x:c r="C12" s="11" t="str">
        <x:v>가상 문구점</x:v>
      </x:c>
      <x:c r="D12" s="13" t="n">
        <x:v>100000</x:v>
      </x:c>
      <x:c r="E12" s="13" t="n">
        <x:v>10000</x:v>
      </x:c>
      <x:c r="F12" s="14" t="n">
        <x:f>IF(COUNT(D12:E12)&lt;2,"",SUM(D12:E12))</x:f>
        <x:v>110000</x:v>
      </x:c>
      <x:c r="G12" s="11" t="str">
        <x:v>카드전표</x:v>
      </x:c>
      <x:c r="H12" s="11" t="str">
        <x:v>R001</x:v>
      </x:c>
      <x:c r="I12" s="11" t="str">
        <x:v>사무실 소모품</x:v>
      </x:c>
      <x:c r="J12" s="11" t="str">
        <x:v>공제검토완료</x:v>
      </x:c>
      <x:c r="K12" s="13" t="n">
        <x:v>10000</x:v>
      </x:c>
      <x:c r="L12" s="10" t="str">
        <x:f>IF(COUNTA(A12:E12,G12:K12)=0,"",IF(OR(A12="",C12="",NOT(ISNUMBER(B12))),"번호·일자·거래처 입력",IF(COUNTIFS($A$12:$A$111,A12)&gt;1,"거래번호 중복",IF(OR(G12="",G12="미수취",H12=""),"증빙 수취 확인",IF(COUNTIFS($C$12:$C$111,C12,$H$12:$H$111,H12)&gt;1,"증빙번호 중복",IF(I12="","사업 목적 입력",IF(COUNT(D12:E12,K12)&lt;3,"금액 3칸 입력",IF(AND(J12&lt;&gt;"공제검토완료",J12&lt;&gt;"불공제"),"공제 요건 검토","입력완료"))))))))</x:f>
        <x:v>입력완료</x:v>
      </x:c>
      <x:c r="M12" s="14" t="n">
        <x:f>IF(L12&lt;&gt;"입력완료","",IF(J12="공제검토완료",E12,0))</x:f>
        <x:v>10000</x:v>
      </x:c>
      <x:c r="N12" s="14" t="n">
        <x:f>IF(COUNT(K12,M12)&lt;2,"",K12-M12)</x:f>
        <x:v>0</x:v>
      </x:c>
      <x:c r="O12" s="10" t="str">
        <x:f>IF(L12="","",IF(L12&lt;&gt;"입력완료",L12,IF(N12=0,"입력 결론과 일치","장부 세액 확인")))</x:f>
        <x:v>입력 결론과 일치</x:v>
      </x:c>
    </x:row>
    <x:row r="13" ht="28" customHeight="1">
      <x:c r="A13" s="11" t="str">
        <x:v>E-002</x:v>
      </x:c>
      <x:c r="B13" s="12" t="n">
        <x:v>46298</x:v>
      </x:c>
      <x:c r="C13" s="11" t="str">
        <x:v>가상 매장</x:v>
      </x:c>
      <x:c r="D13" s="13" t="n">
        <x:v>50000</x:v>
      </x:c>
      <x:c r="E13" s="13" t="n">
        <x:v>5000</x:v>
      </x:c>
      <x:c r="F13" s="14" t="n">
        <x:f>IF(COUNT(D13:E13)&lt;2,"",SUM(D13:E13))</x:f>
        <x:v>55000</x:v>
      </x:c>
      <x:c r="G13" s="11" t="str">
        <x:v>카드전표</x:v>
      </x:c>
      <x:c r="H13" s="11" t="str">
        <x:v>R002</x:v>
      </x:c>
      <x:c r="I13" s="11" t="str">
        <x:v>가족 생활비</x:v>
      </x:c>
      <x:c r="J13" s="11" t="str">
        <x:v>불공제</x:v>
      </x:c>
      <x:c r="K13" s="13" t="n">
        <x:v>5000</x:v>
      </x:c>
      <x:c r="L13" s="10" t="str">
        <x:f>IF(COUNTA(A13:E13,G13:K13)=0,"",IF(OR(A13="",C13="",NOT(ISNUMBER(B13))),"번호·일자·거래처 입력",IF(COUNTIFS($A$12:$A$111,A13)&gt;1,"거래번호 중복",IF(OR(G13="",G13="미수취",H13=""),"증빙 수취 확인",IF(COUNTIFS($C$12:$C$111,C13,$H$12:$H$111,H13)&gt;1,"증빙번호 중복",IF(I13="","사업 목적 입력",IF(COUNT(D13:E13,K13)&lt;3,"금액 3칸 입력",IF(AND(J13&lt;&gt;"공제검토완료",J13&lt;&gt;"불공제"),"공제 요건 검토","입력완료"))))))))</x:f>
        <x:v>입력완료</x:v>
      </x:c>
      <x:c r="M13" s="14" t="n">
        <x:f>IF(L13&lt;&gt;"입력완료","",IF(J13="공제검토완료",E13,0))</x:f>
        <x:v>0</x:v>
      </x:c>
      <x:c r="N13" s="14" t="n">
        <x:f>IF(COUNT(K13,M13)&lt;2,"",K13-M13)</x:f>
        <x:v>5000</x:v>
      </x:c>
      <x:c r="O13" s="10" t="str">
        <x:f>IF(L13="","",IF(L13&lt;&gt;"입력완료",L13,IF(N13=0,"입력 결론과 일치","장부 세액 확인")))</x:f>
        <x:v>장부 세액 확인</x:v>
      </x:c>
    </x:row>
    <x:row r="14" ht="28" customHeight="1">
      <x:c r="A14" s="11" t="str">
        <x:v>E-003</x:v>
      </x:c>
      <x:c r="B14" s="12" t="n">
        <x:v>46299</x:v>
      </x:c>
      <x:c r="C14" s="11" t="str">
        <x:v>가상 거래처</x:v>
      </x:c>
      <x:c r="D14" s="13" t="n">
        <x:v>200000</x:v>
      </x:c>
      <x:c r="E14" s="13" t="n">
        <x:v>20000</x:v>
      </x:c>
      <x:c r="F14" s="14" t="n">
        <x:f>IF(COUNT(D14:E14)&lt;2,"",SUM(D14:E14))</x:f>
        <x:v>220000</x:v>
      </x:c>
      <x:c r="G14" s="11" t="str">
        <x:v>미수취</x:v>
      </x:c>
      <x:c r="H14" s="11" t="str"/>
      <x:c r="I14" s="11" t="str">
        <x:v>장비 대여</x:v>
      </x:c>
      <x:c r="J14" s="11" t="str">
        <x:v>검토중</x:v>
      </x:c>
      <x:c r="K14" s="13" t="n">
        <x:v>0</x:v>
      </x:c>
      <x:c r="L14" s="10" t="str">
        <x:f>IF(COUNTA(A14:E14,G14:K14)=0,"",IF(OR(A14="",C14="",NOT(ISNUMBER(B14))),"번호·일자·거래처 입력",IF(COUNTIFS($A$12:$A$111,A14)&gt;1,"거래번호 중복",IF(OR(G14="",G14="미수취",H14=""),"증빙 수취 확인",IF(COUNTIFS($C$12:$C$111,C14,$H$12:$H$111,H14)&gt;1,"증빙번호 중복",IF(I14="","사업 목적 입력",IF(COUNT(D14:E14,K14)&lt;3,"금액 3칸 입력",IF(AND(J14&lt;&gt;"공제검토완료",J14&lt;&gt;"불공제"),"공제 요건 검토","입력완료"))))))))</x:f>
        <x:v>증빙 수취 확인</x:v>
      </x:c>
      <x:c r="M14" s="14" t="str">
        <x:f>IF(L14&lt;&gt;"입력완료","",IF(J14="공제검토완료",E14,0))</x:f>
      </x:c>
      <x:c r="N14" s="14" t="str">
        <x:f>IF(COUNT(K14,M14)&lt;2,"",K14-M14)</x:f>
      </x:c>
      <x:c r="O14" s="10" t="str">
        <x:f>IF(L14="","",IF(L14&lt;&gt;"입력완료",L14,IF(N14=0,"입력 결론과 일치","장부 세액 확인")))</x:f>
        <x:v>증빙 수취 확인</x:v>
      </x:c>
    </x:row>
    <x:row r="15" ht="28" customHeight="1">
      <x:c r="A15" s="11" t="str">
        <x:v>E-004</x:v>
      </x:c>
      <x:c r="B15" s="12" t="n">
        <x:v>46300</x:v>
      </x:c>
      <x:c r="C15" s="11" t="str">
        <x:v>가상 장비점</x:v>
      </x:c>
      <x:c r="D15" s="13" t="n">
        <x:v>1000000</x:v>
      </x:c>
      <x:c r="E15" s="13" t="n">
        <x:v>100000</x:v>
      </x:c>
      <x:c r="F15" s="14" t="n">
        <x:f>IF(COUNT(D15:E15)&lt;2,"",SUM(D15:E15))</x:f>
        <x:v>1100000</x:v>
      </x:c>
      <x:c r="G15" s="11" t="str">
        <x:v>세금계산서</x:v>
      </x:c>
      <x:c r="H15" s="11" t="str">
        <x:v>INV004</x:v>
      </x:c>
      <x:c r="I15" s="11" t="str">
        <x:v>사무용 장비</x:v>
      </x:c>
      <x:c r="J15" s="11" t="str">
        <x:v>공제검토완료</x:v>
      </x:c>
      <x:c r="K15" s="13" t="n">
        <x:v>100000</x:v>
      </x:c>
      <x:c r="L15" s="10" t="str">
        <x:f>IF(COUNTA(A15:E15,G15:K15)=0,"",IF(OR(A15="",C15="",NOT(ISNUMBER(B15))),"번호·일자·거래처 입력",IF(COUNTIFS($A$12:$A$111,A15)&gt;1,"거래번호 중복",IF(OR(G15="",G15="미수취",H15=""),"증빙 수취 확인",IF(COUNTIFS($C$12:$C$111,C15,$H$12:$H$111,H15)&gt;1,"증빙번호 중복",IF(I15="","사업 목적 입력",IF(COUNT(D15:E15,K15)&lt;3,"금액 3칸 입력",IF(AND(J15&lt;&gt;"공제검토완료",J15&lt;&gt;"불공제"),"공제 요건 검토","입력완료"))))))))</x:f>
        <x:v>거래번호 중복</x:v>
      </x:c>
      <x:c r="M15" s="14" t="str">
        <x:f>IF(L15&lt;&gt;"입력완료","",IF(J15="공제검토완료",E15,0))</x:f>
      </x:c>
      <x:c r="N15" s="14" t="str">
        <x:f>IF(COUNT(K15,M15)&lt;2,"",K15-M15)</x:f>
      </x:c>
      <x:c r="O15" s="10" t="str">
        <x:f>IF(L15="","",IF(L15&lt;&gt;"입력완료",L15,IF(N15=0,"입력 결론과 일치","장부 세액 확인")))</x:f>
        <x:v>거래번호 중복</x:v>
      </x:c>
    </x:row>
    <x:row r="16" ht="28" customHeight="1">
      <x:c r="A16" s="11" t="str">
        <x:v>E-004</x:v>
      </x:c>
      <x:c r="B16" s="12" t="n">
        <x:v>46300</x:v>
      </x:c>
      <x:c r="C16" s="11" t="str">
        <x:v>가상 장비점</x:v>
      </x:c>
      <x:c r="D16" s="13" t="n">
        <x:v>1000000</x:v>
      </x:c>
      <x:c r="E16" s="13" t="n">
        <x:v>100000</x:v>
      </x:c>
      <x:c r="F16" s="14" t="n">
        <x:f>IF(COUNT(D16:E16)&lt;2,"",SUM(D16:E16))</x:f>
        <x:v>1100000</x:v>
      </x:c>
      <x:c r="G16" s="11" t="str">
        <x:v>카드전표</x:v>
      </x:c>
      <x:c r="H16" s="11" t="str">
        <x:v>CARD004</x:v>
      </x:c>
      <x:c r="I16" s="11" t="str">
        <x:v>같은 장비 결제</x:v>
      </x:c>
      <x:c r="J16" s="11" t="str">
        <x:v>공제검토완료</x:v>
      </x:c>
      <x:c r="K16" s="13" t="n">
        <x:v>100000</x:v>
      </x:c>
      <x:c r="L16" s="10" t="str">
        <x:f>IF(COUNTA(A16:E16,G16:K16)=0,"",IF(OR(A16="",C16="",NOT(ISNUMBER(B16))),"번호·일자·거래처 입력",IF(COUNTIFS($A$12:$A$111,A16)&gt;1,"거래번호 중복",IF(OR(G16="",G16="미수취",H16=""),"증빙 수취 확인",IF(COUNTIFS($C$12:$C$111,C16,$H$12:$H$111,H16)&gt;1,"증빙번호 중복",IF(I16="","사업 목적 입력",IF(COUNT(D16:E16,K16)&lt;3,"금액 3칸 입력",IF(AND(J16&lt;&gt;"공제검토완료",J16&lt;&gt;"불공제"),"공제 요건 검토","입력완료"))))))))</x:f>
        <x:v>거래번호 중복</x:v>
      </x:c>
      <x:c r="M16" s="14" t="str">
        <x:f>IF(L16&lt;&gt;"입력완료","",IF(J16="공제검토완료",E16,0))</x:f>
      </x:c>
      <x:c r="N16" s="14" t="str">
        <x:f>IF(COUNT(K16,M16)&lt;2,"",K16-M16)</x:f>
      </x:c>
      <x:c r="O16" s="10" t="str">
        <x:f>IF(L16="","",IF(L16&lt;&gt;"입력완료",L16,IF(N16=0,"입력 결론과 일치","장부 세액 확인")))</x:f>
        <x:v>거래번호 중복</x:v>
      </x:c>
    </x:row>
    <x:row r="20">
      <x:c r="A20" s="15" t="str">
        <x:v>E-001: 직접 확인한 공제 대상 세액과 장부의 10,000원이 일치해요.</x:v>
      </x:c>
      <x:c r="B20" s="15"/>
      <x:c r="C20" s="15"/>
      <x:c r="D20" s="15"/>
      <x:c r="E20" s="15"/>
      <x:c r="F20" s="15"/>
      <x:c r="G20" s="15"/>
      <x:c r="H20" s="15"/>
      <x:c r="I20" s="15"/>
      <x:c r="J20" s="15"/>
      <x:c r="K20" s="15"/>
      <x:c r="L20" s="15"/>
      <x:c r="M20" s="15"/>
      <x:c r="N20" s="15"/>
      <x:c r="O20" s="15"/>
    </x:row>
    <x:row r="21">
      <x:c r="A21" s="15" t="str">
        <x:v>E-002: 불공제로 선택했는데 장부에는 5,000원이 반영돼 있어 세액 차이를 확인해야 해요.</x:v>
      </x:c>
      <x:c r="B21" s="15"/>
      <x:c r="C21" s="15"/>
      <x:c r="D21" s="15"/>
      <x:c r="E21" s="15"/>
      <x:c r="F21" s="15"/>
      <x:c r="G21" s="15"/>
      <x:c r="H21" s="15"/>
      <x:c r="I21" s="15"/>
      <x:c r="J21" s="15"/>
      <x:c r="K21" s="15"/>
      <x:c r="L21" s="15"/>
      <x:c r="M21" s="15"/>
      <x:c r="N21" s="15"/>
      <x:c r="O21" s="15"/>
    </x:row>
    <x:row r="22">
      <x:c r="A22" s="15" t="str">
        <x:v>E-003: 미수취 상태이므로 발급 대상 여부와 증빙을 먼저 확인해야 해요.</x:v>
      </x:c>
      <x:c r="B22" s="15"/>
      <x:c r="C22" s="15"/>
      <x:c r="D22" s="15"/>
      <x:c r="E22" s="15"/>
      <x:c r="F22" s="15"/>
      <x:c r="G22" s="15"/>
      <x:c r="H22" s="15"/>
      <x:c r="I22" s="15"/>
      <x:c r="J22" s="15"/>
      <x:c r="K22" s="15"/>
      <x:c r="L22" s="15"/>
      <x:c r="M22" s="15"/>
      <x:c r="N22" s="15"/>
      <x:c r="O22" s="15"/>
    </x:row>
    <x:row r="23">
      <x:c r="A23" s="15" t="str">
        <x:v>E-004: 같은 장비를 세금계산서와 카드전표로 두 번 적은 예시예요. 두 행 모두 중복 표시되며 요약에서 제외돼요.</x:v>
      </x:c>
      <x:c r="B23" s="15"/>
      <x:c r="C23" s="15"/>
      <x:c r="D23" s="15"/>
      <x:c r="E23" s="15"/>
      <x:c r="F23" s="15"/>
      <x:c r="G23" s="15"/>
      <x:c r="H23" s="15"/>
      <x:c r="I23" s="15"/>
      <x:c r="J23" s="15"/>
      <x:c r="K23" s="15"/>
      <x:c r="L23" s="15"/>
      <x:c r="M23" s="15"/>
      <x:c r="N23" s="15"/>
      <x:c r="O23" s="15"/>
    </x:row>
    <x:row r="24">
      <x:c r="A24" s="15" t="str">
        <x:v>공제검토완료 선택은 사용자가 요건을 확인했다는 입력값이며 이 파일이 법적 공제를 판정한 결과가 아니에요.</x:v>
      </x:c>
      <x:c r="B24" s="15"/>
      <x:c r="C24" s="15"/>
      <x:c r="D24" s="15"/>
      <x:c r="E24" s="15"/>
      <x:c r="F24" s="15"/>
      <x:c r="G24" s="15"/>
      <x:c r="H24" s="15"/>
      <x:c r="I24" s="15"/>
      <x:c r="J24" s="15"/>
      <x:c r="K24" s="15"/>
      <x:c r="L24" s="15"/>
      <x:c r="M24" s="15"/>
      <x:c r="N24" s="15"/>
      <x:c r="O24" s="15"/>
    </x:row>
    <x:row r="25">
      <x:c r="A25" s="15"/>
      <x:c r="B25" s="15"/>
      <x:c r="C25" s="15"/>
      <x:c r="D25" s="15"/>
      <x:c r="E25" s="15"/>
      <x:c r="F25" s="15"/>
      <x:c r="G25" s="15"/>
      <x:c r="H25" s="15"/>
      <x:c r="I25" s="15"/>
      <x:c r="J25" s="15"/>
      <x:c r="K25" s="15"/>
      <x:c r="L25" s="15"/>
      <x:c r="M25" s="15"/>
      <x:c r="N25" s="15"/>
      <x:c r="O25" s="15"/>
    </x:row>
    <x:row r="26">
      <x:c r="A26" s="15"/>
      <x:c r="B26" s="15"/>
      <x:c r="C26" s="15"/>
      <x:c r="D26" s="15"/>
      <x:c r="E26" s="15"/>
      <x:c r="F26" s="15"/>
      <x:c r="G26" s="15"/>
      <x:c r="H26" s="15"/>
      <x:c r="I26" s="15"/>
      <x:c r="J26" s="15"/>
      <x:c r="K26" s="15"/>
      <x:c r="L26" s="15"/>
      <x:c r="M26" s="15"/>
      <x:c r="N26" s="15"/>
      <x:c r="O26" s="15"/>
    </x:row>
    <x:row r="27">
      <x:c r="A27" s="15"/>
      <x:c r="B27" s="15"/>
      <x:c r="C27" s="15"/>
      <x:c r="D27" s="15"/>
      <x:c r="E27" s="15"/>
      <x:c r="F27" s="15"/>
      <x:c r="G27" s="15"/>
      <x:c r="H27" s="15"/>
      <x:c r="I27" s="15"/>
      <x:c r="J27" s="15"/>
      <x:c r="K27" s="15"/>
      <x:c r="L27" s="15"/>
      <x:c r="M27" s="15"/>
      <x:c r="N27" s="15"/>
      <x:c r="O27" s="15"/>
    </x:row>
    <x:row r="28">
      <x:c r="A28" s="15" t="str">
        <x:v>업무 기준: 국세청 사업용 신용카드 안내 https://www.nts.go.kr/nts/cm/cntnts/cntntsView.do?cntntsId=7799&amp;mi=2475</x:v>
      </x:c>
      <x:c r="B28" s="15"/>
      <x:c r="C28" s="15"/>
      <x:c r="D28" s="15"/>
      <x:c r="E28" s="15"/>
      <x:c r="F28" s="15"/>
      <x:c r="G28" s="15"/>
      <x:c r="H28" s="15"/>
      <x:c r="I28" s="15"/>
      <x:c r="J28" s="15"/>
      <x:c r="K28" s="15"/>
      <x:c r="L28" s="15"/>
      <x:c r="M28" s="15"/>
      <x:c r="N28" s="15"/>
      <x:c r="O28" s="15"/>
    </x:row>
  </x:sheetData>
  <x:conditionalFormatting sqref="L12:L16">
    <x:cfRule type="expression" dxfId="2" priority="1">
      <x:formula>AND($L12&lt;&gt;"",$L12&lt;&gt;"입력완료")</x:formula>
    </x:cfRule>
  </x:conditionalFormatting>
  <x:conditionalFormatting sqref="O12:O16">
    <x:cfRule type="containsText" dxfId="3" priority="2" operator="containsText" text="차액"/>
  </x:conditionalFormatting>
  <x:dataValidations count="2">
    <x:dataValidation type="list" sqref="G12:G16">
      <x:formula1>"세금계산서,카드전표,현금영수증,기타증빙,미수취"</x:formula1>
    </x:dataValidation>
    <x:dataValidation type="list" sqref="J12:J16">
      <x:formula1>"공제검토완료,불공제,검토중"</x:formula1>
    </x:dataValidation>
  </x:dataValidations>
  <x:pageMargins left="0.7" right="0.7" top="0.75" bottom="0.75" header="0.3" footer="0.3"/>
</x:worksheet>
</file>