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2dcbc6159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입력" sheetId="1" r:id="R4c7ce6bf3b85428f"/>
    <x:sheet xmlns:r="http://schemas.openxmlformats.org/officeDocument/2006/relationships" name="작성예시" sheetId="2" r:id="R0b93119aa99a44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0"/>
    <x:numFmt numFmtId="201" formatCode="yyyy-mm-dd"/>
  </x:numFmts>
  <x:fonts count="5">
    <x:font>
      <x:sz val="11"/>
      <x:name val="Carlito"/>
    </x:font>
    <x:font>
      <x:sz val="11"/>
      <x:color rgb="FF263529"/>
      <x:name val="Malgun Gothic"/>
    </x:font>
    <x:font>
      <x:b/>
      <x:sz val="17"/>
      <x:color rgb="FF263529"/>
      <x:name val="Malgun Gothic"/>
    </x:font>
    <x:font>
      <x:sz val="11"/>
      <x:color rgb="FF596158"/>
      <x:name val="Malgun Gothic"/>
    </x:font>
    <x:font>
      <x:b/>
      <x:sz val="11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95C48"/>
      </x:patternFill>
    </x:fill>
    <x:fill>
      <x:patternFill patternType="solid">
        <x:fgColor rgb="FFF0F2EF"/>
      </x:patternFill>
    </x:fill>
    <x:fill>
      <x:patternFill patternType="solid">
        <x:fgColor rgb="FFFFF4C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9C2A20"/>
      </x:font>
      <x:fill>
        <x:patternFill patternType="solid">
          <x:bgColor rgb="FFFCE4E1"/>
        </x:patternFill>
      </x:fill>
    </x:dxf>
    <x:dxf>
      <x:font>
        <x:color rgb="FF9C2A20"/>
      </x:font>
      <x:fill>
        <x:patternFill patternType="solid">
          <x:bgColor rgb="FFFCE4E1"/>
        </x:patternFill>
      </x:fill>
    </x:dxf>
    <x:dxf>
      <x:font>
        <x:b/>
        <x:color rgb="FF9C2A20"/>
      </x:font>
      <x:fill>
        <x:patternFill patternType="solid">
          <x:bgColor rgb="FFFCE4E1"/>
        </x:patternFill>
      </x:fill>
    </x:dxf>
    <x:dxf>
      <x:font>
        <x:color rgb="FF9C2A20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2f1911aff4b4b" /><Relationship Type="http://schemas.openxmlformats.org/officeDocument/2006/relationships/theme" Target="/xl/theme/theme1.xml" Id="Rb40d5c5c57804ffa" /><Relationship Type="http://schemas.openxmlformats.org/officeDocument/2006/relationships/sharedStrings" Target="/xl/sharedStrings.xml" Id="R13ada817cf5f46ce" /><Relationship Type="http://schemas.openxmlformats.org/officeDocument/2006/relationships/worksheet" Target="/xl/worksheets/sheet1.xml" Id="R4c7ce6bf3b85428f" /><Relationship Type="http://schemas.openxmlformats.org/officeDocument/2006/relationships/worksheet" Target="/xl/worksheets/sheet2.xml" Id="R0b93119aa99a44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5C48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  <x:col min="9" max="9" width="15.630000114440918" hidden="0" customWidth="1"/>
    <x:col min="10" max="10" width="15.630000114440918" hidden="0" customWidth="1"/>
    <x:col min="11" max="11" width="15.630000114440918" hidden="0" customWidth="1"/>
    <x:col min="12" max="12" width="21.8799991607666" hidden="0" customWidth="1"/>
    <x:col min="13" max="13" width="21.879999160766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4" customHeight="1">
      <x:c r="A2" s="3" t="str">
        <x:v>학원 수납·환불 대조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8" customHeight="1">
      <x:c r="A3" s="4" t="str">
        <x:v>노란 입력칸에 기록하면 회색 계산칸과 위쪽 요약이 갱신됩니다.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2" customHeight="1">
      <x:c r="A5" s="2" t="str">
        <x:v>미수금 합계</x:v>
      </x:c>
      <x:c r="B5" s="5" t="str">
        <x:f>IF(COUNTIFS(L12:L111,"입력완료")=0,"",SUMIFS(J12:J111,L12:L111,"입력완료"))</x:f>
      </x:c>
      <x:c r="C5" s="2"/>
      <x:c r="D5" s="2" t="str">
        <x:v>초과 수납 합계</x:v>
      </x:c>
      <x:c r="E5" s="5" t="str">
        <x:f>IF(COUNTIFS(L12:L111,"입력완료")=0,"",SUMIFS(K12:K111,L12:L111,"입력완료"))</x:f>
      </x:c>
      <x:c r="F5" s="2"/>
      <x:c r="G5" s="2" t="str">
        <x:v>입력완료 건수</x:v>
      </x:c>
      <x:c r="H5" s="2" t="n">
        <x:f>COUNTIFS(L12:L111,"입력완료")</x:f>
        <x:v>0</x:v>
      </x:c>
      <x:c r="I5" s="2"/>
      <x:c r="J5" s="2" t="str">
        <x:v>보완할 입력</x:v>
      </x:c>
      <x:c r="K5" s="2" t="n">
        <x:f>SUMPRODUCT((L12:L111&lt;&gt;"")*(L12:L111&lt;&gt;"입력완료"))</x:f>
        <x:v>0</x:v>
      </x:c>
      <x:c r="L5" s="2"/>
      <x:c r="M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8" customHeight="1">
      <x:c r="A7" s="4" t="str">
        <x:v>한 청구 건의 누계로 입력해요. 취소 감액은 청구 자체를 줄인 금액, 환불은 실제 돌려준 돈이에요.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28" customHeight="1">
      <x:c r="A8" s="4" t="str">
        <x:v>노란 칸에 입력하고 없는 금액은 0으로 적으세요. 회색 칸은 자동 계산해요. 입력 100건까지 지원합니다.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 ht="28" customHeight="1">
      <x:c r="A9" s="4" t="str">
        <x:v>요약은 입력완료행만 합산해요. 수납 대조용이며 과세·면세 판단이나 세법상 수입금액 확정은 포함하지 않아요.</x:v>
      </x:c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44" customHeight="1">
      <x:c r="A11" s="9" t="str">
        <x:v>청구번호</x:v>
      </x:c>
      <x:c r="B11" s="9" t="str">
        <x:v>수강생 관리번호</x:v>
      </x:c>
      <x:c r="C11" s="9" t="str">
        <x:v>수강월</x:v>
      </x:c>
      <x:c r="D11" s="9" t="str">
        <x:v>청구액</x:v>
      </x:c>
      <x:c r="E11" s="9" t="str">
        <x:v>취소 감액</x:v>
      </x:c>
      <x:c r="F11" s="9" t="str">
        <x:v>수납 누계</x:v>
      </x:c>
      <x:c r="G11" s="9" t="str">
        <x:v>환불 누계</x:v>
      </x:c>
      <x:c r="H11" s="9" t="str">
        <x:v>확정 청구액</x:v>
      </x:c>
      <x:c r="I11" s="9" t="str">
        <x:v>순수납액</x:v>
      </x:c>
      <x:c r="J11" s="9" t="str">
        <x:v>미수금</x:v>
      </x:c>
      <x:c r="K11" s="9" t="str">
        <x:v>초과 수납</x:v>
      </x:c>
      <x:c r="L11" s="9" t="str">
        <x:v>입력 확인</x:v>
      </x:c>
      <x:c r="M11" s="9" t="str">
        <x:v>다음 확인</x:v>
      </x:c>
    </x:row>
    <x:row r="12" ht="28" customHeight="1">
      <x:c r="A12" s="11"/>
      <x:c r="B12" s="11"/>
      <x:c r="C12" s="12"/>
      <x:c r="D12" s="13"/>
      <x:c r="E12" s="13"/>
      <x:c r="F12" s="13"/>
      <x:c r="G12" s="13"/>
      <x:c r="H12" s="14" t="str">
        <x:f>IF(COUNT(D12:E12)&lt;2,"",D12-E12)</x:f>
      </x:c>
      <x:c r="I12" s="14" t="str">
        <x:f>IF(COUNT(F12:G12)&lt;2,"",F12-G12)</x:f>
      </x:c>
      <x:c r="J12" s="14" t="str">
        <x:f>IF(COUNT(H12:I12)&lt;2,"",MAX(H12-I12,0))</x:f>
      </x:c>
      <x:c r="K12" s="14" t="str">
        <x:f>IF(COUNT(H12:I12)&lt;2,"",MAX(I12-H12,0))</x:f>
      </x:c>
      <x:c r="L12" s="10" t="str">
        <x:f>IF(COUNTA(A12:G12)=0,"",IF(OR(A12="",B12="",NOT(ISNUMBER(C12))),"번호·수강월 입력",IF(COUNT(D12:G12)&lt;4,"금액 4칸 입력",IF(OR(MIN(D12:G12)&lt;0,E12&gt;D12,G12&gt;F12),"감액·환불액 확인",IF(COUNTIFS($A$12:$A$111,A12)&gt;1,"청구번호 중복","입력완료")))))</x:f>
      </x:c>
      <x:c r="M12" s="10" t="str">
        <x:f>IF(L12="","",IF(L12&lt;&gt;"입력완료",L12,IF(J12&gt;0,"미수금 확인",IF(K12&gt;0,"초과 수납 확인","수납금액 일치"))))</x:f>
      </x:c>
    </x:row>
    <x:row r="13" ht="28" customHeight="1">
      <x:c r="A13" s="11"/>
      <x:c r="B13" s="11"/>
      <x:c r="C13" s="12"/>
      <x:c r="D13" s="13"/>
      <x:c r="E13" s="13"/>
      <x:c r="F13" s="13"/>
      <x:c r="G13" s="13"/>
      <x:c r="H13" s="14" t="str">
        <x:f>IF(COUNT(D13:E13)&lt;2,"",D13-E13)</x:f>
      </x:c>
      <x:c r="I13" s="14" t="str">
        <x:f>IF(COUNT(F13:G13)&lt;2,"",F13-G13)</x:f>
      </x:c>
      <x:c r="J13" s="14" t="str">
        <x:f>IF(COUNT(H13:I13)&lt;2,"",MAX(H13-I13,0))</x:f>
      </x:c>
      <x:c r="K13" s="14" t="str">
        <x:f>IF(COUNT(H13:I13)&lt;2,"",MAX(I13-H13,0))</x:f>
      </x:c>
      <x:c r="L13" s="10" t="str">
        <x:f>IF(COUNTA(A13:G13)=0,"",IF(OR(A13="",B13="",NOT(ISNUMBER(C13))),"번호·수강월 입력",IF(COUNT(D13:G13)&lt;4,"금액 4칸 입력",IF(OR(MIN(D13:G13)&lt;0,E13&gt;D13,G13&gt;F13),"감액·환불액 확인",IF(COUNTIFS($A$12:$A$111,A13)&gt;1,"청구번호 중복","입력완료")))))</x:f>
      </x:c>
      <x:c r="M13" s="10" t="str">
        <x:f>IF(L13="","",IF(L13&lt;&gt;"입력완료",L13,IF(J13&gt;0,"미수금 확인",IF(K13&gt;0,"초과 수납 확인","수납금액 일치"))))</x:f>
      </x:c>
    </x:row>
    <x:row r="14" ht="28" customHeight="1">
      <x:c r="A14" s="11"/>
      <x:c r="B14" s="11"/>
      <x:c r="C14" s="12"/>
      <x:c r="D14" s="13"/>
      <x:c r="E14" s="13"/>
      <x:c r="F14" s="13"/>
      <x:c r="G14" s="13"/>
      <x:c r="H14" s="14" t="str">
        <x:f>IF(COUNT(D14:E14)&lt;2,"",D14-E14)</x:f>
      </x:c>
      <x:c r="I14" s="14" t="str">
        <x:f>IF(COUNT(F14:G14)&lt;2,"",F14-G14)</x:f>
      </x:c>
      <x:c r="J14" s="14" t="str">
        <x:f>IF(COUNT(H14:I14)&lt;2,"",MAX(H14-I14,0))</x:f>
      </x:c>
      <x:c r="K14" s="14" t="str">
        <x:f>IF(COUNT(H14:I14)&lt;2,"",MAX(I14-H14,0))</x:f>
      </x:c>
      <x:c r="L14" s="10" t="str">
        <x:f>IF(COUNTA(A14:G14)=0,"",IF(OR(A14="",B14="",NOT(ISNUMBER(C14))),"번호·수강월 입력",IF(COUNT(D14:G14)&lt;4,"금액 4칸 입력",IF(OR(MIN(D14:G14)&lt;0,E14&gt;D14,G14&gt;F14),"감액·환불액 확인",IF(COUNTIFS($A$12:$A$111,A14)&gt;1,"청구번호 중복","입력완료")))))</x:f>
      </x:c>
      <x:c r="M14" s="10" t="str">
        <x:f>IF(L14="","",IF(L14&lt;&gt;"입력완료",L14,IF(J14&gt;0,"미수금 확인",IF(K14&gt;0,"초과 수납 확인","수납금액 일치"))))</x:f>
      </x:c>
    </x:row>
    <x:row r="15" ht="28" customHeight="1">
      <x:c r="A15" s="11"/>
      <x:c r="B15" s="11"/>
      <x:c r="C15" s="12"/>
      <x:c r="D15" s="13"/>
      <x:c r="E15" s="13"/>
      <x:c r="F15" s="13"/>
      <x:c r="G15" s="13"/>
      <x:c r="H15" s="14" t="str">
        <x:f>IF(COUNT(D15:E15)&lt;2,"",D15-E15)</x:f>
      </x:c>
      <x:c r="I15" s="14" t="str">
        <x:f>IF(COUNT(F15:G15)&lt;2,"",F15-G15)</x:f>
      </x:c>
      <x:c r="J15" s="14" t="str">
        <x:f>IF(COUNT(H15:I15)&lt;2,"",MAX(H15-I15,0))</x:f>
      </x:c>
      <x:c r="K15" s="14" t="str">
        <x:f>IF(COUNT(H15:I15)&lt;2,"",MAX(I15-H15,0))</x:f>
      </x:c>
      <x:c r="L15" s="10" t="str">
        <x:f>IF(COUNTA(A15:G15)=0,"",IF(OR(A15="",B15="",NOT(ISNUMBER(C15))),"번호·수강월 입력",IF(COUNT(D15:G15)&lt;4,"금액 4칸 입력",IF(OR(MIN(D15:G15)&lt;0,E15&gt;D15,G15&gt;F15),"감액·환불액 확인",IF(COUNTIFS($A$12:$A$111,A15)&gt;1,"청구번호 중복","입력완료")))))</x:f>
      </x:c>
      <x:c r="M15" s="10" t="str">
        <x:f>IF(L15="","",IF(L15&lt;&gt;"입력완료",L15,IF(J15&gt;0,"미수금 확인",IF(K15&gt;0,"초과 수납 확인","수납금액 일치"))))</x:f>
      </x:c>
    </x:row>
    <x:row r="16" ht="28" customHeight="1">
      <x:c r="A16" s="11"/>
      <x:c r="B16" s="11"/>
      <x:c r="C16" s="12"/>
      <x:c r="D16" s="13"/>
      <x:c r="E16" s="13"/>
      <x:c r="F16" s="13"/>
      <x:c r="G16" s="13"/>
      <x:c r="H16" s="14" t="str">
        <x:f>IF(COUNT(D16:E16)&lt;2,"",D16-E16)</x:f>
      </x:c>
      <x:c r="I16" s="14" t="str">
        <x:f>IF(COUNT(F16:G16)&lt;2,"",F16-G16)</x:f>
      </x:c>
      <x:c r="J16" s="14" t="str">
        <x:f>IF(COUNT(H16:I16)&lt;2,"",MAX(H16-I16,0))</x:f>
      </x:c>
      <x:c r="K16" s="14" t="str">
        <x:f>IF(COUNT(H16:I16)&lt;2,"",MAX(I16-H16,0))</x:f>
      </x:c>
      <x:c r="L16" s="10" t="str">
        <x:f>IF(COUNTA(A16:G16)=0,"",IF(OR(A16="",B16="",NOT(ISNUMBER(C16))),"번호·수강월 입력",IF(COUNT(D16:G16)&lt;4,"금액 4칸 입력",IF(OR(MIN(D16:G16)&lt;0,E16&gt;D16,G16&gt;F16),"감액·환불액 확인",IF(COUNTIFS($A$12:$A$111,A16)&gt;1,"청구번호 중복","입력완료")))))</x:f>
      </x:c>
      <x:c r="M16" s="10" t="str">
        <x:f>IF(L16="","",IF(L16&lt;&gt;"입력완료",L16,IF(J16&gt;0,"미수금 확인",IF(K16&gt;0,"초과 수납 확인","수납금액 일치"))))</x:f>
      </x:c>
    </x:row>
    <x:row r="17" ht="28" customHeight="1">
      <x:c r="A17" s="11"/>
      <x:c r="B17" s="11"/>
      <x:c r="C17" s="12"/>
      <x:c r="D17" s="13"/>
      <x:c r="E17" s="13"/>
      <x:c r="F17" s="13"/>
      <x:c r="G17" s="13"/>
      <x:c r="H17" s="14" t="str">
        <x:f>IF(COUNT(D17:E17)&lt;2,"",D17-E17)</x:f>
      </x:c>
      <x:c r="I17" s="14" t="str">
        <x:f>IF(COUNT(F17:G17)&lt;2,"",F17-G17)</x:f>
      </x:c>
      <x:c r="J17" s="14" t="str">
        <x:f>IF(COUNT(H17:I17)&lt;2,"",MAX(H17-I17,0))</x:f>
      </x:c>
      <x:c r="K17" s="14" t="str">
        <x:f>IF(COUNT(H17:I17)&lt;2,"",MAX(I17-H17,0))</x:f>
      </x:c>
      <x:c r="L17" s="10" t="str">
        <x:f>IF(COUNTA(A17:G17)=0,"",IF(OR(A17="",B17="",NOT(ISNUMBER(C17))),"번호·수강월 입력",IF(COUNT(D17:G17)&lt;4,"금액 4칸 입력",IF(OR(MIN(D17:G17)&lt;0,E17&gt;D17,G17&gt;F17),"감액·환불액 확인",IF(COUNTIFS($A$12:$A$111,A17)&gt;1,"청구번호 중복","입력완료")))))</x:f>
      </x:c>
      <x:c r="M17" s="10" t="str">
        <x:f>IF(L17="","",IF(L17&lt;&gt;"입력완료",L17,IF(J17&gt;0,"미수금 확인",IF(K17&gt;0,"초과 수납 확인","수납금액 일치"))))</x:f>
      </x:c>
    </x:row>
    <x:row r="18" ht="28" customHeight="1">
      <x:c r="A18" s="11"/>
      <x:c r="B18" s="11"/>
      <x:c r="C18" s="12"/>
      <x:c r="D18" s="13"/>
      <x:c r="E18" s="13"/>
      <x:c r="F18" s="13"/>
      <x:c r="G18" s="13"/>
      <x:c r="H18" s="14" t="str">
        <x:f>IF(COUNT(D18:E18)&lt;2,"",D18-E18)</x:f>
      </x:c>
      <x:c r="I18" s="14" t="str">
        <x:f>IF(COUNT(F18:G18)&lt;2,"",F18-G18)</x:f>
      </x:c>
      <x:c r="J18" s="14" t="str">
        <x:f>IF(COUNT(H18:I18)&lt;2,"",MAX(H18-I18,0))</x:f>
      </x:c>
      <x:c r="K18" s="14" t="str">
        <x:f>IF(COUNT(H18:I18)&lt;2,"",MAX(I18-H18,0))</x:f>
      </x:c>
      <x:c r="L18" s="10" t="str">
        <x:f>IF(COUNTA(A18:G18)=0,"",IF(OR(A18="",B18="",NOT(ISNUMBER(C18))),"번호·수강월 입력",IF(COUNT(D18:G18)&lt;4,"금액 4칸 입력",IF(OR(MIN(D18:G18)&lt;0,E18&gt;D18,G18&gt;F18),"감액·환불액 확인",IF(COUNTIFS($A$12:$A$111,A18)&gt;1,"청구번호 중복","입력완료")))))</x:f>
      </x:c>
      <x:c r="M18" s="10" t="str">
        <x:f>IF(L18="","",IF(L18&lt;&gt;"입력완료",L18,IF(J18&gt;0,"미수금 확인",IF(K18&gt;0,"초과 수납 확인","수납금액 일치"))))</x:f>
      </x:c>
    </x:row>
    <x:row r="19" ht="28" customHeight="1">
      <x:c r="A19" s="11"/>
      <x:c r="B19" s="11"/>
      <x:c r="C19" s="12"/>
      <x:c r="D19" s="13"/>
      <x:c r="E19" s="13"/>
      <x:c r="F19" s="13"/>
      <x:c r="G19" s="13"/>
      <x:c r="H19" s="14" t="str">
        <x:f>IF(COUNT(D19:E19)&lt;2,"",D19-E19)</x:f>
      </x:c>
      <x:c r="I19" s="14" t="str">
        <x:f>IF(COUNT(F19:G19)&lt;2,"",F19-G19)</x:f>
      </x:c>
      <x:c r="J19" s="14" t="str">
        <x:f>IF(COUNT(H19:I19)&lt;2,"",MAX(H19-I19,0))</x:f>
      </x:c>
      <x:c r="K19" s="14" t="str">
        <x:f>IF(COUNT(H19:I19)&lt;2,"",MAX(I19-H19,0))</x:f>
      </x:c>
      <x:c r="L19" s="10" t="str">
        <x:f>IF(COUNTA(A19:G19)=0,"",IF(OR(A19="",B19="",NOT(ISNUMBER(C19))),"번호·수강월 입력",IF(COUNT(D19:G19)&lt;4,"금액 4칸 입력",IF(OR(MIN(D19:G19)&lt;0,E19&gt;D19,G19&gt;F19),"감액·환불액 확인",IF(COUNTIFS($A$12:$A$111,A19)&gt;1,"청구번호 중복","입력완료")))))</x:f>
      </x:c>
      <x:c r="M19" s="10" t="str">
        <x:f>IF(L19="","",IF(L19&lt;&gt;"입력완료",L19,IF(J19&gt;0,"미수금 확인",IF(K19&gt;0,"초과 수납 확인","수납금액 일치"))))</x:f>
      </x:c>
    </x:row>
    <x:row r="20" ht="28" customHeight="1">
      <x:c r="A20" s="11"/>
      <x:c r="B20" s="11"/>
      <x:c r="C20" s="12"/>
      <x:c r="D20" s="13"/>
      <x:c r="E20" s="13"/>
      <x:c r="F20" s="13"/>
      <x:c r="G20" s="13"/>
      <x:c r="H20" s="14" t="str">
        <x:f>IF(COUNT(D20:E20)&lt;2,"",D20-E20)</x:f>
      </x:c>
      <x:c r="I20" s="14" t="str">
        <x:f>IF(COUNT(F20:G20)&lt;2,"",F20-G20)</x:f>
      </x:c>
      <x:c r="J20" s="14" t="str">
        <x:f>IF(COUNT(H20:I20)&lt;2,"",MAX(H20-I20,0))</x:f>
      </x:c>
      <x:c r="K20" s="14" t="str">
        <x:f>IF(COUNT(H20:I20)&lt;2,"",MAX(I20-H20,0))</x:f>
      </x:c>
      <x:c r="L20" s="10" t="str">
        <x:f>IF(COUNTA(A20:G20)=0,"",IF(OR(A20="",B20="",NOT(ISNUMBER(C20))),"번호·수강월 입력",IF(COUNT(D20:G20)&lt;4,"금액 4칸 입력",IF(OR(MIN(D20:G20)&lt;0,E20&gt;D20,G20&gt;F20),"감액·환불액 확인",IF(COUNTIFS($A$12:$A$111,A20)&gt;1,"청구번호 중복","입력완료")))))</x:f>
      </x:c>
      <x:c r="M20" s="10" t="str">
        <x:f>IF(L20="","",IF(L20&lt;&gt;"입력완료",L20,IF(J20&gt;0,"미수금 확인",IF(K20&gt;0,"초과 수납 확인","수납금액 일치"))))</x:f>
      </x:c>
    </x:row>
    <x:row r="21" ht="28" customHeight="1">
      <x:c r="A21" s="11"/>
      <x:c r="B21" s="11"/>
      <x:c r="C21" s="12"/>
      <x:c r="D21" s="13"/>
      <x:c r="E21" s="13"/>
      <x:c r="F21" s="13"/>
      <x:c r="G21" s="13"/>
      <x:c r="H21" s="14" t="str">
        <x:f>IF(COUNT(D21:E21)&lt;2,"",D21-E21)</x:f>
      </x:c>
      <x:c r="I21" s="14" t="str">
        <x:f>IF(COUNT(F21:G21)&lt;2,"",F21-G21)</x:f>
      </x:c>
      <x:c r="J21" s="14" t="str">
        <x:f>IF(COUNT(H21:I21)&lt;2,"",MAX(H21-I21,0))</x:f>
      </x:c>
      <x:c r="K21" s="14" t="str">
        <x:f>IF(COUNT(H21:I21)&lt;2,"",MAX(I21-H21,0))</x:f>
      </x:c>
      <x:c r="L21" s="10" t="str">
        <x:f>IF(COUNTA(A21:G21)=0,"",IF(OR(A21="",B21="",NOT(ISNUMBER(C21))),"번호·수강월 입력",IF(COUNT(D21:G21)&lt;4,"금액 4칸 입력",IF(OR(MIN(D21:G21)&lt;0,E21&gt;D21,G21&gt;F21),"감액·환불액 확인",IF(COUNTIFS($A$12:$A$111,A21)&gt;1,"청구번호 중복","입력완료")))))</x:f>
      </x:c>
      <x:c r="M21" s="10" t="str">
        <x:f>IF(L21="","",IF(L21&lt;&gt;"입력완료",L21,IF(J21&gt;0,"미수금 확인",IF(K21&gt;0,"초과 수납 확인","수납금액 일치"))))</x:f>
      </x:c>
    </x:row>
    <x:row r="22" ht="28" customHeight="1">
      <x:c r="A22" s="11"/>
      <x:c r="B22" s="11"/>
      <x:c r="C22" s="12"/>
      <x:c r="D22" s="13"/>
      <x:c r="E22" s="13"/>
      <x:c r="F22" s="13"/>
      <x:c r="G22" s="13"/>
      <x:c r="H22" s="14" t="str">
        <x:f>IF(COUNT(D22:E22)&lt;2,"",D22-E22)</x:f>
      </x:c>
      <x:c r="I22" s="14" t="str">
        <x:f>IF(COUNT(F22:G22)&lt;2,"",F22-G22)</x:f>
      </x:c>
      <x:c r="J22" s="14" t="str">
        <x:f>IF(COUNT(H22:I22)&lt;2,"",MAX(H22-I22,0))</x:f>
      </x:c>
      <x:c r="K22" s="14" t="str">
        <x:f>IF(COUNT(H22:I22)&lt;2,"",MAX(I22-H22,0))</x:f>
      </x:c>
      <x:c r="L22" s="10" t="str">
        <x:f>IF(COUNTA(A22:G22)=0,"",IF(OR(A22="",B22="",NOT(ISNUMBER(C22))),"번호·수강월 입력",IF(COUNT(D22:G22)&lt;4,"금액 4칸 입력",IF(OR(MIN(D22:G22)&lt;0,E22&gt;D22,G22&gt;F22),"감액·환불액 확인",IF(COUNTIFS($A$12:$A$111,A22)&gt;1,"청구번호 중복","입력완료")))))</x:f>
      </x:c>
      <x:c r="M22" s="10" t="str">
        <x:f>IF(L22="","",IF(L22&lt;&gt;"입력완료",L22,IF(J22&gt;0,"미수금 확인",IF(K22&gt;0,"초과 수납 확인","수납금액 일치"))))</x:f>
      </x:c>
    </x:row>
    <x:row r="23" ht="28" customHeight="1">
      <x:c r="A23" s="11"/>
      <x:c r="B23" s="11"/>
      <x:c r="C23" s="12"/>
      <x:c r="D23" s="13"/>
      <x:c r="E23" s="13"/>
      <x:c r="F23" s="13"/>
      <x:c r="G23" s="13"/>
      <x:c r="H23" s="14" t="str">
        <x:f>IF(COUNT(D23:E23)&lt;2,"",D23-E23)</x:f>
      </x:c>
      <x:c r="I23" s="14" t="str">
        <x:f>IF(COUNT(F23:G23)&lt;2,"",F23-G23)</x:f>
      </x:c>
      <x:c r="J23" s="14" t="str">
        <x:f>IF(COUNT(H23:I23)&lt;2,"",MAX(H23-I23,0))</x:f>
      </x:c>
      <x:c r="K23" s="14" t="str">
        <x:f>IF(COUNT(H23:I23)&lt;2,"",MAX(I23-H23,0))</x:f>
      </x:c>
      <x:c r="L23" s="10" t="str">
        <x:f>IF(COUNTA(A23:G23)=0,"",IF(OR(A23="",B23="",NOT(ISNUMBER(C23))),"번호·수강월 입력",IF(COUNT(D23:G23)&lt;4,"금액 4칸 입력",IF(OR(MIN(D23:G23)&lt;0,E23&gt;D23,G23&gt;F23),"감액·환불액 확인",IF(COUNTIFS($A$12:$A$111,A23)&gt;1,"청구번호 중복","입력완료")))))</x:f>
      </x:c>
      <x:c r="M23" s="10" t="str">
        <x:f>IF(L23="","",IF(L23&lt;&gt;"입력완료",L23,IF(J23&gt;0,"미수금 확인",IF(K23&gt;0,"초과 수납 확인","수납금액 일치"))))</x:f>
      </x:c>
    </x:row>
    <x:row r="24" ht="28" customHeight="1">
      <x:c r="A24" s="11"/>
      <x:c r="B24" s="11"/>
      <x:c r="C24" s="12"/>
      <x:c r="D24" s="13"/>
      <x:c r="E24" s="13"/>
      <x:c r="F24" s="13"/>
      <x:c r="G24" s="13"/>
      <x:c r="H24" s="14" t="str">
        <x:f>IF(COUNT(D24:E24)&lt;2,"",D24-E24)</x:f>
      </x:c>
      <x:c r="I24" s="14" t="str">
        <x:f>IF(COUNT(F24:G24)&lt;2,"",F24-G24)</x:f>
      </x:c>
      <x:c r="J24" s="14" t="str">
        <x:f>IF(COUNT(H24:I24)&lt;2,"",MAX(H24-I24,0))</x:f>
      </x:c>
      <x:c r="K24" s="14" t="str">
        <x:f>IF(COUNT(H24:I24)&lt;2,"",MAX(I24-H24,0))</x:f>
      </x:c>
      <x:c r="L24" s="10" t="str">
        <x:f>IF(COUNTA(A24:G24)=0,"",IF(OR(A24="",B24="",NOT(ISNUMBER(C24))),"번호·수강월 입력",IF(COUNT(D24:G24)&lt;4,"금액 4칸 입력",IF(OR(MIN(D24:G24)&lt;0,E24&gt;D24,G24&gt;F24),"감액·환불액 확인",IF(COUNTIFS($A$12:$A$111,A24)&gt;1,"청구번호 중복","입력완료")))))</x:f>
      </x:c>
      <x:c r="M24" s="10" t="str">
        <x:f>IF(L24="","",IF(L24&lt;&gt;"입력완료",L24,IF(J24&gt;0,"미수금 확인",IF(K24&gt;0,"초과 수납 확인","수납금액 일치"))))</x:f>
      </x:c>
    </x:row>
    <x:row r="25" ht="28" customHeight="1">
      <x:c r="A25" s="11"/>
      <x:c r="B25" s="11"/>
      <x:c r="C25" s="12"/>
      <x:c r="D25" s="13"/>
      <x:c r="E25" s="13"/>
      <x:c r="F25" s="13"/>
      <x:c r="G25" s="13"/>
      <x:c r="H25" s="14" t="str">
        <x:f>IF(COUNT(D25:E25)&lt;2,"",D25-E25)</x:f>
      </x:c>
      <x:c r="I25" s="14" t="str">
        <x:f>IF(COUNT(F25:G25)&lt;2,"",F25-G25)</x:f>
      </x:c>
      <x:c r="J25" s="14" t="str">
        <x:f>IF(COUNT(H25:I25)&lt;2,"",MAX(H25-I25,0))</x:f>
      </x:c>
      <x:c r="K25" s="14" t="str">
        <x:f>IF(COUNT(H25:I25)&lt;2,"",MAX(I25-H25,0))</x:f>
      </x:c>
      <x:c r="L25" s="10" t="str">
        <x:f>IF(COUNTA(A25:G25)=0,"",IF(OR(A25="",B25="",NOT(ISNUMBER(C25))),"번호·수강월 입력",IF(COUNT(D25:G25)&lt;4,"금액 4칸 입력",IF(OR(MIN(D25:G25)&lt;0,E25&gt;D25,G25&gt;F25),"감액·환불액 확인",IF(COUNTIFS($A$12:$A$111,A25)&gt;1,"청구번호 중복","입력완료")))))</x:f>
      </x:c>
      <x:c r="M25" s="10" t="str">
        <x:f>IF(L25="","",IF(L25&lt;&gt;"입력완료",L25,IF(J25&gt;0,"미수금 확인",IF(K25&gt;0,"초과 수납 확인","수납금액 일치"))))</x:f>
      </x:c>
    </x:row>
    <x:row r="26" ht="28" customHeight="1">
      <x:c r="A26" s="11"/>
      <x:c r="B26" s="11"/>
      <x:c r="C26" s="12"/>
      <x:c r="D26" s="13"/>
      <x:c r="E26" s="13"/>
      <x:c r="F26" s="13"/>
      <x:c r="G26" s="13"/>
      <x:c r="H26" s="14" t="str">
        <x:f>IF(COUNT(D26:E26)&lt;2,"",D26-E26)</x:f>
      </x:c>
      <x:c r="I26" s="14" t="str">
        <x:f>IF(COUNT(F26:G26)&lt;2,"",F26-G26)</x:f>
      </x:c>
      <x:c r="J26" s="14" t="str">
        <x:f>IF(COUNT(H26:I26)&lt;2,"",MAX(H26-I26,0))</x:f>
      </x:c>
      <x:c r="K26" s="14" t="str">
        <x:f>IF(COUNT(H26:I26)&lt;2,"",MAX(I26-H26,0))</x:f>
      </x:c>
      <x:c r="L26" s="10" t="str">
        <x:f>IF(COUNTA(A26:G26)=0,"",IF(OR(A26="",B26="",NOT(ISNUMBER(C26))),"번호·수강월 입력",IF(COUNT(D26:G26)&lt;4,"금액 4칸 입력",IF(OR(MIN(D26:G26)&lt;0,E26&gt;D26,G26&gt;F26),"감액·환불액 확인",IF(COUNTIFS($A$12:$A$111,A26)&gt;1,"청구번호 중복","입력완료")))))</x:f>
      </x:c>
      <x:c r="M26" s="10" t="str">
        <x:f>IF(L26="","",IF(L26&lt;&gt;"입력완료",L26,IF(J26&gt;0,"미수금 확인",IF(K26&gt;0,"초과 수납 확인","수납금액 일치"))))</x:f>
      </x:c>
    </x:row>
    <x:row r="27" ht="28" customHeight="1">
      <x:c r="A27" s="11"/>
      <x:c r="B27" s="11"/>
      <x:c r="C27" s="12"/>
      <x:c r="D27" s="13"/>
      <x:c r="E27" s="13"/>
      <x:c r="F27" s="13"/>
      <x:c r="G27" s="13"/>
      <x:c r="H27" s="14" t="str">
        <x:f>IF(COUNT(D27:E27)&lt;2,"",D27-E27)</x:f>
      </x:c>
      <x:c r="I27" s="14" t="str">
        <x:f>IF(COUNT(F27:G27)&lt;2,"",F27-G27)</x:f>
      </x:c>
      <x:c r="J27" s="14" t="str">
        <x:f>IF(COUNT(H27:I27)&lt;2,"",MAX(H27-I27,0))</x:f>
      </x:c>
      <x:c r="K27" s="14" t="str">
        <x:f>IF(COUNT(H27:I27)&lt;2,"",MAX(I27-H27,0))</x:f>
      </x:c>
      <x:c r="L27" s="10" t="str">
        <x:f>IF(COUNTA(A27:G27)=0,"",IF(OR(A27="",B27="",NOT(ISNUMBER(C27))),"번호·수강월 입력",IF(COUNT(D27:G27)&lt;4,"금액 4칸 입력",IF(OR(MIN(D27:G27)&lt;0,E27&gt;D27,G27&gt;F27),"감액·환불액 확인",IF(COUNTIFS($A$12:$A$111,A27)&gt;1,"청구번호 중복","입력완료")))))</x:f>
      </x:c>
      <x:c r="M27" s="10" t="str">
        <x:f>IF(L27="","",IF(L27&lt;&gt;"입력완료",L27,IF(J27&gt;0,"미수금 확인",IF(K27&gt;0,"초과 수납 확인","수납금액 일치"))))</x:f>
      </x:c>
    </x:row>
    <x:row r="28" ht="28" customHeight="1">
      <x:c r="A28" s="11"/>
      <x:c r="B28" s="11"/>
      <x:c r="C28" s="12"/>
      <x:c r="D28" s="13"/>
      <x:c r="E28" s="13"/>
      <x:c r="F28" s="13"/>
      <x:c r="G28" s="13"/>
      <x:c r="H28" s="14" t="str">
        <x:f>IF(COUNT(D28:E28)&lt;2,"",D28-E28)</x:f>
      </x:c>
      <x:c r="I28" s="14" t="str">
        <x:f>IF(COUNT(F28:G28)&lt;2,"",F28-G28)</x:f>
      </x:c>
      <x:c r="J28" s="14" t="str">
        <x:f>IF(COUNT(H28:I28)&lt;2,"",MAX(H28-I28,0))</x:f>
      </x:c>
      <x:c r="K28" s="14" t="str">
        <x:f>IF(COUNT(H28:I28)&lt;2,"",MAX(I28-H28,0))</x:f>
      </x:c>
      <x:c r="L28" s="10" t="str">
        <x:f>IF(COUNTA(A28:G28)=0,"",IF(OR(A28="",B28="",NOT(ISNUMBER(C28))),"번호·수강월 입력",IF(COUNT(D28:G28)&lt;4,"금액 4칸 입력",IF(OR(MIN(D28:G28)&lt;0,E28&gt;D28,G28&gt;F28),"감액·환불액 확인",IF(COUNTIFS($A$12:$A$111,A28)&gt;1,"청구번호 중복","입력완료")))))</x:f>
      </x:c>
      <x:c r="M28" s="10" t="str">
        <x:f>IF(L28="","",IF(L28&lt;&gt;"입력완료",L28,IF(J28&gt;0,"미수금 확인",IF(K28&gt;0,"초과 수납 확인","수납금액 일치"))))</x:f>
      </x:c>
    </x:row>
    <x:row r="29" ht="28" customHeight="1">
      <x:c r="A29" s="11"/>
      <x:c r="B29" s="11"/>
      <x:c r="C29" s="12"/>
      <x:c r="D29" s="13"/>
      <x:c r="E29" s="13"/>
      <x:c r="F29" s="13"/>
      <x:c r="G29" s="13"/>
      <x:c r="H29" s="14" t="str">
        <x:f>IF(COUNT(D29:E29)&lt;2,"",D29-E29)</x:f>
      </x:c>
      <x:c r="I29" s="14" t="str">
        <x:f>IF(COUNT(F29:G29)&lt;2,"",F29-G29)</x:f>
      </x:c>
      <x:c r="J29" s="14" t="str">
        <x:f>IF(COUNT(H29:I29)&lt;2,"",MAX(H29-I29,0))</x:f>
      </x:c>
      <x:c r="K29" s="14" t="str">
        <x:f>IF(COUNT(H29:I29)&lt;2,"",MAX(I29-H29,0))</x:f>
      </x:c>
      <x:c r="L29" s="10" t="str">
        <x:f>IF(COUNTA(A29:G29)=0,"",IF(OR(A29="",B29="",NOT(ISNUMBER(C29))),"번호·수강월 입력",IF(COUNT(D29:G29)&lt;4,"금액 4칸 입력",IF(OR(MIN(D29:G29)&lt;0,E29&gt;D29,G29&gt;F29),"감액·환불액 확인",IF(COUNTIFS($A$12:$A$111,A29)&gt;1,"청구번호 중복","입력완료")))))</x:f>
      </x:c>
      <x:c r="M29" s="10" t="str">
        <x:f>IF(L29="","",IF(L29&lt;&gt;"입력완료",L29,IF(J29&gt;0,"미수금 확인",IF(K29&gt;0,"초과 수납 확인","수납금액 일치"))))</x:f>
      </x:c>
    </x:row>
    <x:row r="30" ht="28" customHeight="1">
      <x:c r="A30" s="11"/>
      <x:c r="B30" s="11"/>
      <x:c r="C30" s="12"/>
      <x:c r="D30" s="13"/>
      <x:c r="E30" s="13"/>
      <x:c r="F30" s="13"/>
      <x:c r="G30" s="13"/>
      <x:c r="H30" s="14" t="str">
        <x:f>IF(COUNT(D30:E30)&lt;2,"",D30-E30)</x:f>
      </x:c>
      <x:c r="I30" s="14" t="str">
        <x:f>IF(COUNT(F30:G30)&lt;2,"",F30-G30)</x:f>
      </x:c>
      <x:c r="J30" s="14" t="str">
        <x:f>IF(COUNT(H30:I30)&lt;2,"",MAX(H30-I30,0))</x:f>
      </x:c>
      <x:c r="K30" s="14" t="str">
        <x:f>IF(COUNT(H30:I30)&lt;2,"",MAX(I30-H30,0))</x:f>
      </x:c>
      <x:c r="L30" s="10" t="str">
        <x:f>IF(COUNTA(A30:G30)=0,"",IF(OR(A30="",B30="",NOT(ISNUMBER(C30))),"번호·수강월 입력",IF(COUNT(D30:G30)&lt;4,"금액 4칸 입력",IF(OR(MIN(D30:G30)&lt;0,E30&gt;D30,G30&gt;F30),"감액·환불액 확인",IF(COUNTIFS($A$12:$A$111,A30)&gt;1,"청구번호 중복","입력완료")))))</x:f>
      </x:c>
      <x:c r="M30" s="10" t="str">
        <x:f>IF(L30="","",IF(L30&lt;&gt;"입력완료",L30,IF(J30&gt;0,"미수금 확인",IF(K30&gt;0,"초과 수납 확인","수납금액 일치"))))</x:f>
      </x:c>
    </x:row>
    <x:row r="31" ht="28" customHeight="1">
      <x:c r="A31" s="11"/>
      <x:c r="B31" s="11"/>
      <x:c r="C31" s="12"/>
      <x:c r="D31" s="13"/>
      <x:c r="E31" s="13"/>
      <x:c r="F31" s="13"/>
      <x:c r="G31" s="13"/>
      <x:c r="H31" s="14" t="str">
        <x:f>IF(COUNT(D31:E31)&lt;2,"",D31-E31)</x:f>
      </x:c>
      <x:c r="I31" s="14" t="str">
        <x:f>IF(COUNT(F31:G31)&lt;2,"",F31-G31)</x:f>
      </x:c>
      <x:c r="J31" s="14" t="str">
        <x:f>IF(COUNT(H31:I31)&lt;2,"",MAX(H31-I31,0))</x:f>
      </x:c>
      <x:c r="K31" s="14" t="str">
        <x:f>IF(COUNT(H31:I31)&lt;2,"",MAX(I31-H31,0))</x:f>
      </x:c>
      <x:c r="L31" s="10" t="str">
        <x:f>IF(COUNTA(A31:G31)=0,"",IF(OR(A31="",B31="",NOT(ISNUMBER(C31))),"번호·수강월 입력",IF(COUNT(D31:G31)&lt;4,"금액 4칸 입력",IF(OR(MIN(D31:G31)&lt;0,E31&gt;D31,G31&gt;F31),"감액·환불액 확인",IF(COUNTIFS($A$12:$A$111,A31)&gt;1,"청구번호 중복","입력완료")))))</x:f>
      </x:c>
      <x:c r="M31" s="10" t="str">
        <x:f>IF(L31="","",IF(L31&lt;&gt;"입력완료",L31,IF(J31&gt;0,"미수금 확인",IF(K31&gt;0,"초과 수납 확인","수납금액 일치"))))</x:f>
      </x:c>
    </x:row>
    <x:row r="32" ht="28" customHeight="1">
      <x:c r="A32" s="11"/>
      <x:c r="B32" s="11"/>
      <x:c r="C32" s="12"/>
      <x:c r="D32" s="13"/>
      <x:c r="E32" s="13"/>
      <x:c r="F32" s="13"/>
      <x:c r="G32" s="13"/>
      <x:c r="H32" s="14" t="str">
        <x:f>IF(COUNT(D32:E32)&lt;2,"",D32-E32)</x:f>
      </x:c>
      <x:c r="I32" s="14" t="str">
        <x:f>IF(COUNT(F32:G32)&lt;2,"",F32-G32)</x:f>
      </x:c>
      <x:c r="J32" s="14" t="str">
        <x:f>IF(COUNT(H32:I32)&lt;2,"",MAX(H32-I32,0))</x:f>
      </x:c>
      <x:c r="K32" s="14" t="str">
        <x:f>IF(COUNT(H32:I32)&lt;2,"",MAX(I32-H32,0))</x:f>
      </x:c>
      <x:c r="L32" s="10" t="str">
        <x:f>IF(COUNTA(A32:G32)=0,"",IF(OR(A32="",B32="",NOT(ISNUMBER(C32))),"번호·수강월 입력",IF(COUNT(D32:G32)&lt;4,"금액 4칸 입력",IF(OR(MIN(D32:G32)&lt;0,E32&gt;D32,G32&gt;F32),"감액·환불액 확인",IF(COUNTIFS($A$12:$A$111,A32)&gt;1,"청구번호 중복","입력완료")))))</x:f>
      </x:c>
      <x:c r="M32" s="10" t="str">
        <x:f>IF(L32="","",IF(L32&lt;&gt;"입력완료",L32,IF(J32&gt;0,"미수금 확인",IF(K32&gt;0,"초과 수납 확인","수납금액 일치"))))</x:f>
      </x:c>
    </x:row>
    <x:row r="33" ht="28" customHeight="1">
      <x:c r="A33" s="11"/>
      <x:c r="B33" s="11"/>
      <x:c r="C33" s="12"/>
      <x:c r="D33" s="13"/>
      <x:c r="E33" s="13"/>
      <x:c r="F33" s="13"/>
      <x:c r="G33" s="13"/>
      <x:c r="H33" s="14" t="str">
        <x:f>IF(COUNT(D33:E33)&lt;2,"",D33-E33)</x:f>
      </x:c>
      <x:c r="I33" s="14" t="str">
        <x:f>IF(COUNT(F33:G33)&lt;2,"",F33-G33)</x:f>
      </x:c>
      <x:c r="J33" s="14" t="str">
        <x:f>IF(COUNT(H33:I33)&lt;2,"",MAX(H33-I33,0))</x:f>
      </x:c>
      <x:c r="K33" s="14" t="str">
        <x:f>IF(COUNT(H33:I33)&lt;2,"",MAX(I33-H33,0))</x:f>
      </x:c>
      <x:c r="L33" s="10" t="str">
        <x:f>IF(COUNTA(A33:G33)=0,"",IF(OR(A33="",B33="",NOT(ISNUMBER(C33))),"번호·수강월 입력",IF(COUNT(D33:G33)&lt;4,"금액 4칸 입력",IF(OR(MIN(D33:G33)&lt;0,E33&gt;D33,G33&gt;F33),"감액·환불액 확인",IF(COUNTIFS($A$12:$A$111,A33)&gt;1,"청구번호 중복","입력완료")))))</x:f>
      </x:c>
      <x:c r="M33" s="10" t="str">
        <x:f>IF(L33="","",IF(L33&lt;&gt;"입력완료",L33,IF(J33&gt;0,"미수금 확인",IF(K33&gt;0,"초과 수납 확인","수납금액 일치"))))</x:f>
      </x:c>
    </x:row>
    <x:row r="34" ht="28" customHeight="1">
      <x:c r="A34" s="11"/>
      <x:c r="B34" s="11"/>
      <x:c r="C34" s="12"/>
      <x:c r="D34" s="13"/>
      <x:c r="E34" s="13"/>
      <x:c r="F34" s="13"/>
      <x:c r="G34" s="13"/>
      <x:c r="H34" s="14" t="str">
        <x:f>IF(COUNT(D34:E34)&lt;2,"",D34-E34)</x:f>
      </x:c>
      <x:c r="I34" s="14" t="str">
        <x:f>IF(COUNT(F34:G34)&lt;2,"",F34-G34)</x:f>
      </x:c>
      <x:c r="J34" s="14" t="str">
        <x:f>IF(COUNT(H34:I34)&lt;2,"",MAX(H34-I34,0))</x:f>
      </x:c>
      <x:c r="K34" s="14" t="str">
        <x:f>IF(COUNT(H34:I34)&lt;2,"",MAX(I34-H34,0))</x:f>
      </x:c>
      <x:c r="L34" s="10" t="str">
        <x:f>IF(COUNTA(A34:G34)=0,"",IF(OR(A34="",B34="",NOT(ISNUMBER(C34))),"번호·수강월 입력",IF(COUNT(D34:G34)&lt;4,"금액 4칸 입력",IF(OR(MIN(D34:G34)&lt;0,E34&gt;D34,G34&gt;F34),"감액·환불액 확인",IF(COUNTIFS($A$12:$A$111,A34)&gt;1,"청구번호 중복","입력완료")))))</x:f>
      </x:c>
      <x:c r="M34" s="10" t="str">
        <x:f>IF(L34="","",IF(L34&lt;&gt;"입력완료",L34,IF(J34&gt;0,"미수금 확인",IF(K34&gt;0,"초과 수납 확인","수납금액 일치"))))</x:f>
      </x:c>
    </x:row>
    <x:row r="35" ht="28" customHeight="1">
      <x:c r="A35" s="11"/>
      <x:c r="B35" s="11"/>
      <x:c r="C35" s="12"/>
      <x:c r="D35" s="13"/>
      <x:c r="E35" s="13"/>
      <x:c r="F35" s="13"/>
      <x:c r="G35" s="13"/>
      <x:c r="H35" s="14" t="str">
        <x:f>IF(COUNT(D35:E35)&lt;2,"",D35-E35)</x:f>
      </x:c>
      <x:c r="I35" s="14" t="str">
        <x:f>IF(COUNT(F35:G35)&lt;2,"",F35-G35)</x:f>
      </x:c>
      <x:c r="J35" s="14" t="str">
        <x:f>IF(COUNT(H35:I35)&lt;2,"",MAX(H35-I35,0))</x:f>
      </x:c>
      <x:c r="K35" s="14" t="str">
        <x:f>IF(COUNT(H35:I35)&lt;2,"",MAX(I35-H35,0))</x:f>
      </x:c>
      <x:c r="L35" s="10" t="str">
        <x:f>IF(COUNTA(A35:G35)=0,"",IF(OR(A35="",B35="",NOT(ISNUMBER(C35))),"번호·수강월 입력",IF(COUNT(D35:G35)&lt;4,"금액 4칸 입력",IF(OR(MIN(D35:G35)&lt;0,E35&gt;D35,G35&gt;F35),"감액·환불액 확인",IF(COUNTIFS($A$12:$A$111,A35)&gt;1,"청구번호 중복","입력완료")))))</x:f>
      </x:c>
      <x:c r="M35" s="10" t="str">
        <x:f>IF(L35="","",IF(L35&lt;&gt;"입력완료",L35,IF(J35&gt;0,"미수금 확인",IF(K35&gt;0,"초과 수납 확인","수납금액 일치"))))</x:f>
      </x:c>
    </x:row>
    <x:row r="36" ht="28" customHeight="1">
      <x:c r="A36" s="11"/>
      <x:c r="B36" s="11"/>
      <x:c r="C36" s="12"/>
      <x:c r="D36" s="13"/>
      <x:c r="E36" s="13"/>
      <x:c r="F36" s="13"/>
      <x:c r="G36" s="13"/>
      <x:c r="H36" s="14" t="str">
        <x:f>IF(COUNT(D36:E36)&lt;2,"",D36-E36)</x:f>
      </x:c>
      <x:c r="I36" s="14" t="str">
        <x:f>IF(COUNT(F36:G36)&lt;2,"",F36-G36)</x:f>
      </x:c>
      <x:c r="J36" s="14" t="str">
        <x:f>IF(COUNT(H36:I36)&lt;2,"",MAX(H36-I36,0))</x:f>
      </x:c>
      <x:c r="K36" s="14" t="str">
        <x:f>IF(COUNT(H36:I36)&lt;2,"",MAX(I36-H36,0))</x:f>
      </x:c>
      <x:c r="L36" s="10" t="str">
        <x:f>IF(COUNTA(A36:G36)=0,"",IF(OR(A36="",B36="",NOT(ISNUMBER(C36))),"번호·수강월 입력",IF(COUNT(D36:G36)&lt;4,"금액 4칸 입력",IF(OR(MIN(D36:G36)&lt;0,E36&gt;D36,G36&gt;F36),"감액·환불액 확인",IF(COUNTIFS($A$12:$A$111,A36)&gt;1,"청구번호 중복","입력완료")))))</x:f>
      </x:c>
      <x:c r="M36" s="10" t="str">
        <x:f>IF(L36="","",IF(L36&lt;&gt;"입력완료",L36,IF(J36&gt;0,"미수금 확인",IF(K36&gt;0,"초과 수납 확인","수납금액 일치"))))</x:f>
      </x:c>
    </x:row>
    <x:row r="37" ht="28" customHeight="1">
      <x:c r="A37" s="11"/>
      <x:c r="B37" s="11"/>
      <x:c r="C37" s="12"/>
      <x:c r="D37" s="13"/>
      <x:c r="E37" s="13"/>
      <x:c r="F37" s="13"/>
      <x:c r="G37" s="13"/>
      <x:c r="H37" s="14" t="str">
        <x:f>IF(COUNT(D37:E37)&lt;2,"",D37-E37)</x:f>
      </x:c>
      <x:c r="I37" s="14" t="str">
        <x:f>IF(COUNT(F37:G37)&lt;2,"",F37-G37)</x:f>
      </x:c>
      <x:c r="J37" s="14" t="str">
        <x:f>IF(COUNT(H37:I37)&lt;2,"",MAX(H37-I37,0))</x:f>
      </x:c>
      <x:c r="K37" s="14" t="str">
        <x:f>IF(COUNT(H37:I37)&lt;2,"",MAX(I37-H37,0))</x:f>
      </x:c>
      <x:c r="L37" s="10" t="str">
        <x:f>IF(COUNTA(A37:G37)=0,"",IF(OR(A37="",B37="",NOT(ISNUMBER(C37))),"번호·수강월 입력",IF(COUNT(D37:G37)&lt;4,"금액 4칸 입력",IF(OR(MIN(D37:G37)&lt;0,E37&gt;D37,G37&gt;F37),"감액·환불액 확인",IF(COUNTIFS($A$12:$A$111,A37)&gt;1,"청구번호 중복","입력완료")))))</x:f>
      </x:c>
      <x:c r="M37" s="10" t="str">
        <x:f>IF(L37="","",IF(L37&lt;&gt;"입력완료",L37,IF(J37&gt;0,"미수금 확인",IF(K37&gt;0,"초과 수납 확인","수납금액 일치"))))</x:f>
      </x:c>
    </x:row>
    <x:row r="38" ht="28" customHeight="1">
      <x:c r="A38" s="11"/>
      <x:c r="B38" s="11"/>
      <x:c r="C38" s="12"/>
      <x:c r="D38" s="13"/>
      <x:c r="E38" s="13"/>
      <x:c r="F38" s="13"/>
      <x:c r="G38" s="13"/>
      <x:c r="H38" s="14" t="str">
        <x:f>IF(COUNT(D38:E38)&lt;2,"",D38-E38)</x:f>
      </x:c>
      <x:c r="I38" s="14" t="str">
        <x:f>IF(COUNT(F38:G38)&lt;2,"",F38-G38)</x:f>
      </x:c>
      <x:c r="J38" s="14" t="str">
        <x:f>IF(COUNT(H38:I38)&lt;2,"",MAX(H38-I38,0))</x:f>
      </x:c>
      <x:c r="K38" s="14" t="str">
        <x:f>IF(COUNT(H38:I38)&lt;2,"",MAX(I38-H38,0))</x:f>
      </x:c>
      <x:c r="L38" s="10" t="str">
        <x:f>IF(COUNTA(A38:G38)=0,"",IF(OR(A38="",B38="",NOT(ISNUMBER(C38))),"번호·수강월 입력",IF(COUNT(D38:G38)&lt;4,"금액 4칸 입력",IF(OR(MIN(D38:G38)&lt;0,E38&gt;D38,G38&gt;F38),"감액·환불액 확인",IF(COUNTIFS($A$12:$A$111,A38)&gt;1,"청구번호 중복","입력완료")))))</x:f>
      </x:c>
      <x:c r="M38" s="10" t="str">
        <x:f>IF(L38="","",IF(L38&lt;&gt;"입력완료",L38,IF(J38&gt;0,"미수금 확인",IF(K38&gt;0,"초과 수납 확인","수납금액 일치"))))</x:f>
      </x:c>
    </x:row>
    <x:row r="39" ht="28" customHeight="1">
      <x:c r="A39" s="11"/>
      <x:c r="B39" s="11"/>
      <x:c r="C39" s="12"/>
      <x:c r="D39" s="13"/>
      <x:c r="E39" s="13"/>
      <x:c r="F39" s="13"/>
      <x:c r="G39" s="13"/>
      <x:c r="H39" s="14" t="str">
        <x:f>IF(COUNT(D39:E39)&lt;2,"",D39-E39)</x:f>
      </x:c>
      <x:c r="I39" s="14" t="str">
        <x:f>IF(COUNT(F39:G39)&lt;2,"",F39-G39)</x:f>
      </x:c>
      <x:c r="J39" s="14" t="str">
        <x:f>IF(COUNT(H39:I39)&lt;2,"",MAX(H39-I39,0))</x:f>
      </x:c>
      <x:c r="K39" s="14" t="str">
        <x:f>IF(COUNT(H39:I39)&lt;2,"",MAX(I39-H39,0))</x:f>
      </x:c>
      <x:c r="L39" s="10" t="str">
        <x:f>IF(COUNTA(A39:G39)=0,"",IF(OR(A39="",B39="",NOT(ISNUMBER(C39))),"번호·수강월 입력",IF(COUNT(D39:G39)&lt;4,"금액 4칸 입력",IF(OR(MIN(D39:G39)&lt;0,E39&gt;D39,G39&gt;F39),"감액·환불액 확인",IF(COUNTIFS($A$12:$A$111,A39)&gt;1,"청구번호 중복","입력완료")))))</x:f>
      </x:c>
      <x:c r="M39" s="10" t="str">
        <x:f>IF(L39="","",IF(L39&lt;&gt;"입력완료",L39,IF(J39&gt;0,"미수금 확인",IF(K39&gt;0,"초과 수납 확인","수납금액 일치"))))</x:f>
      </x:c>
    </x:row>
    <x:row r="40" ht="28" customHeight="1">
      <x:c r="A40" s="11"/>
      <x:c r="B40" s="11"/>
      <x:c r="C40" s="12"/>
      <x:c r="D40" s="13"/>
      <x:c r="E40" s="13"/>
      <x:c r="F40" s="13"/>
      <x:c r="G40" s="13"/>
      <x:c r="H40" s="14" t="str">
        <x:f>IF(COUNT(D40:E40)&lt;2,"",D40-E40)</x:f>
      </x:c>
      <x:c r="I40" s="14" t="str">
        <x:f>IF(COUNT(F40:G40)&lt;2,"",F40-G40)</x:f>
      </x:c>
      <x:c r="J40" s="14" t="str">
        <x:f>IF(COUNT(H40:I40)&lt;2,"",MAX(H40-I40,0))</x:f>
      </x:c>
      <x:c r="K40" s="14" t="str">
        <x:f>IF(COUNT(H40:I40)&lt;2,"",MAX(I40-H40,0))</x:f>
      </x:c>
      <x:c r="L40" s="10" t="str">
        <x:f>IF(COUNTA(A40:G40)=0,"",IF(OR(A40="",B40="",NOT(ISNUMBER(C40))),"번호·수강월 입력",IF(COUNT(D40:G40)&lt;4,"금액 4칸 입력",IF(OR(MIN(D40:G40)&lt;0,E40&gt;D40,G40&gt;F40),"감액·환불액 확인",IF(COUNTIFS($A$12:$A$111,A40)&gt;1,"청구번호 중복","입력완료")))))</x:f>
      </x:c>
      <x:c r="M40" s="10" t="str">
        <x:f>IF(L40="","",IF(L40&lt;&gt;"입력완료",L40,IF(J40&gt;0,"미수금 확인",IF(K40&gt;0,"초과 수납 확인","수납금액 일치"))))</x:f>
      </x:c>
    </x:row>
    <x:row r="41" ht="28" customHeight="1">
      <x:c r="A41" s="11"/>
      <x:c r="B41" s="11"/>
      <x:c r="C41" s="12"/>
      <x:c r="D41" s="13"/>
      <x:c r="E41" s="13"/>
      <x:c r="F41" s="13"/>
      <x:c r="G41" s="13"/>
      <x:c r="H41" s="14" t="str">
        <x:f>IF(COUNT(D41:E41)&lt;2,"",D41-E41)</x:f>
      </x:c>
      <x:c r="I41" s="14" t="str">
        <x:f>IF(COUNT(F41:G41)&lt;2,"",F41-G41)</x:f>
      </x:c>
      <x:c r="J41" s="14" t="str">
        <x:f>IF(COUNT(H41:I41)&lt;2,"",MAX(H41-I41,0))</x:f>
      </x:c>
      <x:c r="K41" s="14" t="str">
        <x:f>IF(COUNT(H41:I41)&lt;2,"",MAX(I41-H41,0))</x:f>
      </x:c>
      <x:c r="L41" s="10" t="str">
        <x:f>IF(COUNTA(A41:G41)=0,"",IF(OR(A41="",B41="",NOT(ISNUMBER(C41))),"번호·수강월 입력",IF(COUNT(D41:G41)&lt;4,"금액 4칸 입력",IF(OR(MIN(D41:G41)&lt;0,E41&gt;D41,G41&gt;F41),"감액·환불액 확인",IF(COUNTIFS($A$12:$A$111,A41)&gt;1,"청구번호 중복","입력완료")))))</x:f>
      </x:c>
      <x:c r="M41" s="10" t="str">
        <x:f>IF(L41="","",IF(L41&lt;&gt;"입력완료",L41,IF(J41&gt;0,"미수금 확인",IF(K41&gt;0,"초과 수납 확인","수납금액 일치"))))</x:f>
      </x:c>
    </x:row>
    <x:row r="42" ht="28" customHeight="1">
      <x:c r="A42" s="11"/>
      <x:c r="B42" s="11"/>
      <x:c r="C42" s="12"/>
      <x:c r="D42" s="13"/>
      <x:c r="E42" s="13"/>
      <x:c r="F42" s="13"/>
      <x:c r="G42" s="13"/>
      <x:c r="H42" s="14" t="str">
        <x:f>IF(COUNT(D42:E42)&lt;2,"",D42-E42)</x:f>
      </x:c>
      <x:c r="I42" s="14" t="str">
        <x:f>IF(COUNT(F42:G42)&lt;2,"",F42-G42)</x:f>
      </x:c>
      <x:c r="J42" s="14" t="str">
        <x:f>IF(COUNT(H42:I42)&lt;2,"",MAX(H42-I42,0))</x:f>
      </x:c>
      <x:c r="K42" s="14" t="str">
        <x:f>IF(COUNT(H42:I42)&lt;2,"",MAX(I42-H42,0))</x:f>
      </x:c>
      <x:c r="L42" s="10" t="str">
        <x:f>IF(COUNTA(A42:G42)=0,"",IF(OR(A42="",B42="",NOT(ISNUMBER(C42))),"번호·수강월 입력",IF(COUNT(D42:G42)&lt;4,"금액 4칸 입력",IF(OR(MIN(D42:G42)&lt;0,E42&gt;D42,G42&gt;F42),"감액·환불액 확인",IF(COUNTIFS($A$12:$A$111,A42)&gt;1,"청구번호 중복","입력완료")))))</x:f>
      </x:c>
      <x:c r="M42" s="10" t="str">
        <x:f>IF(L42="","",IF(L42&lt;&gt;"입력완료",L42,IF(J42&gt;0,"미수금 확인",IF(K42&gt;0,"초과 수납 확인","수납금액 일치"))))</x:f>
      </x:c>
    </x:row>
    <x:row r="43" ht="28" customHeight="1">
      <x:c r="A43" s="11"/>
      <x:c r="B43" s="11"/>
      <x:c r="C43" s="12"/>
      <x:c r="D43" s="13"/>
      <x:c r="E43" s="13"/>
      <x:c r="F43" s="13"/>
      <x:c r="G43" s="13"/>
      <x:c r="H43" s="14" t="str">
        <x:f>IF(COUNT(D43:E43)&lt;2,"",D43-E43)</x:f>
      </x:c>
      <x:c r="I43" s="14" t="str">
        <x:f>IF(COUNT(F43:G43)&lt;2,"",F43-G43)</x:f>
      </x:c>
      <x:c r="J43" s="14" t="str">
        <x:f>IF(COUNT(H43:I43)&lt;2,"",MAX(H43-I43,0))</x:f>
      </x:c>
      <x:c r="K43" s="14" t="str">
        <x:f>IF(COUNT(H43:I43)&lt;2,"",MAX(I43-H43,0))</x:f>
      </x:c>
      <x:c r="L43" s="10" t="str">
        <x:f>IF(COUNTA(A43:G43)=0,"",IF(OR(A43="",B43="",NOT(ISNUMBER(C43))),"번호·수강월 입력",IF(COUNT(D43:G43)&lt;4,"금액 4칸 입력",IF(OR(MIN(D43:G43)&lt;0,E43&gt;D43,G43&gt;F43),"감액·환불액 확인",IF(COUNTIFS($A$12:$A$111,A43)&gt;1,"청구번호 중복","입력완료")))))</x:f>
      </x:c>
      <x:c r="M43" s="10" t="str">
        <x:f>IF(L43="","",IF(L43&lt;&gt;"입력완료",L43,IF(J43&gt;0,"미수금 확인",IF(K43&gt;0,"초과 수납 확인","수납금액 일치"))))</x:f>
      </x:c>
    </x:row>
    <x:row r="44" ht="28" customHeight="1">
      <x:c r="A44" s="11"/>
      <x:c r="B44" s="11"/>
      <x:c r="C44" s="12"/>
      <x:c r="D44" s="13"/>
      <x:c r="E44" s="13"/>
      <x:c r="F44" s="13"/>
      <x:c r="G44" s="13"/>
      <x:c r="H44" s="14" t="str">
        <x:f>IF(COUNT(D44:E44)&lt;2,"",D44-E44)</x:f>
      </x:c>
      <x:c r="I44" s="14" t="str">
        <x:f>IF(COUNT(F44:G44)&lt;2,"",F44-G44)</x:f>
      </x:c>
      <x:c r="J44" s="14" t="str">
        <x:f>IF(COUNT(H44:I44)&lt;2,"",MAX(H44-I44,0))</x:f>
      </x:c>
      <x:c r="K44" s="14" t="str">
        <x:f>IF(COUNT(H44:I44)&lt;2,"",MAX(I44-H44,0))</x:f>
      </x:c>
      <x:c r="L44" s="10" t="str">
        <x:f>IF(COUNTA(A44:G44)=0,"",IF(OR(A44="",B44="",NOT(ISNUMBER(C44))),"번호·수강월 입력",IF(COUNT(D44:G44)&lt;4,"금액 4칸 입력",IF(OR(MIN(D44:G44)&lt;0,E44&gt;D44,G44&gt;F44),"감액·환불액 확인",IF(COUNTIFS($A$12:$A$111,A44)&gt;1,"청구번호 중복","입력완료")))))</x:f>
      </x:c>
      <x:c r="M44" s="10" t="str">
        <x:f>IF(L44="","",IF(L44&lt;&gt;"입력완료",L44,IF(J44&gt;0,"미수금 확인",IF(K44&gt;0,"초과 수납 확인","수납금액 일치"))))</x:f>
      </x:c>
    </x:row>
    <x:row r="45" ht="28" customHeight="1">
      <x:c r="A45" s="11"/>
      <x:c r="B45" s="11"/>
      <x:c r="C45" s="12"/>
      <x:c r="D45" s="13"/>
      <x:c r="E45" s="13"/>
      <x:c r="F45" s="13"/>
      <x:c r="G45" s="13"/>
      <x:c r="H45" s="14" t="str">
        <x:f>IF(COUNT(D45:E45)&lt;2,"",D45-E45)</x:f>
      </x:c>
      <x:c r="I45" s="14" t="str">
        <x:f>IF(COUNT(F45:G45)&lt;2,"",F45-G45)</x:f>
      </x:c>
      <x:c r="J45" s="14" t="str">
        <x:f>IF(COUNT(H45:I45)&lt;2,"",MAX(H45-I45,0))</x:f>
      </x:c>
      <x:c r="K45" s="14" t="str">
        <x:f>IF(COUNT(H45:I45)&lt;2,"",MAX(I45-H45,0))</x:f>
      </x:c>
      <x:c r="L45" s="10" t="str">
        <x:f>IF(COUNTA(A45:G45)=0,"",IF(OR(A45="",B45="",NOT(ISNUMBER(C45))),"번호·수강월 입력",IF(COUNT(D45:G45)&lt;4,"금액 4칸 입력",IF(OR(MIN(D45:G45)&lt;0,E45&gt;D45,G45&gt;F45),"감액·환불액 확인",IF(COUNTIFS($A$12:$A$111,A45)&gt;1,"청구번호 중복","입력완료")))))</x:f>
      </x:c>
      <x:c r="M45" s="10" t="str">
        <x:f>IF(L45="","",IF(L45&lt;&gt;"입력완료",L45,IF(J45&gt;0,"미수금 확인",IF(K45&gt;0,"초과 수납 확인","수납금액 일치"))))</x:f>
      </x:c>
    </x:row>
    <x:row r="46" ht="28" customHeight="1">
      <x:c r="A46" s="11"/>
      <x:c r="B46" s="11"/>
      <x:c r="C46" s="12"/>
      <x:c r="D46" s="13"/>
      <x:c r="E46" s="13"/>
      <x:c r="F46" s="13"/>
      <x:c r="G46" s="13"/>
      <x:c r="H46" s="14" t="str">
        <x:f>IF(COUNT(D46:E46)&lt;2,"",D46-E46)</x:f>
      </x:c>
      <x:c r="I46" s="14" t="str">
        <x:f>IF(COUNT(F46:G46)&lt;2,"",F46-G46)</x:f>
      </x:c>
      <x:c r="J46" s="14" t="str">
        <x:f>IF(COUNT(H46:I46)&lt;2,"",MAX(H46-I46,0))</x:f>
      </x:c>
      <x:c r="K46" s="14" t="str">
        <x:f>IF(COUNT(H46:I46)&lt;2,"",MAX(I46-H46,0))</x:f>
      </x:c>
      <x:c r="L46" s="10" t="str">
        <x:f>IF(COUNTA(A46:G46)=0,"",IF(OR(A46="",B46="",NOT(ISNUMBER(C46))),"번호·수강월 입력",IF(COUNT(D46:G46)&lt;4,"금액 4칸 입력",IF(OR(MIN(D46:G46)&lt;0,E46&gt;D46,G46&gt;F46),"감액·환불액 확인",IF(COUNTIFS($A$12:$A$111,A46)&gt;1,"청구번호 중복","입력완료")))))</x:f>
      </x:c>
      <x:c r="M46" s="10" t="str">
        <x:f>IF(L46="","",IF(L46&lt;&gt;"입력완료",L46,IF(J46&gt;0,"미수금 확인",IF(K46&gt;0,"초과 수납 확인","수납금액 일치"))))</x:f>
      </x:c>
    </x:row>
    <x:row r="47" ht="28" customHeight="1">
      <x:c r="A47" s="11"/>
      <x:c r="B47" s="11"/>
      <x:c r="C47" s="12"/>
      <x:c r="D47" s="13"/>
      <x:c r="E47" s="13"/>
      <x:c r="F47" s="13"/>
      <x:c r="G47" s="13"/>
      <x:c r="H47" s="14" t="str">
        <x:f>IF(COUNT(D47:E47)&lt;2,"",D47-E47)</x:f>
      </x:c>
      <x:c r="I47" s="14" t="str">
        <x:f>IF(COUNT(F47:G47)&lt;2,"",F47-G47)</x:f>
      </x:c>
      <x:c r="J47" s="14" t="str">
        <x:f>IF(COUNT(H47:I47)&lt;2,"",MAX(H47-I47,0))</x:f>
      </x:c>
      <x:c r="K47" s="14" t="str">
        <x:f>IF(COUNT(H47:I47)&lt;2,"",MAX(I47-H47,0))</x:f>
      </x:c>
      <x:c r="L47" s="10" t="str">
        <x:f>IF(COUNTA(A47:G47)=0,"",IF(OR(A47="",B47="",NOT(ISNUMBER(C47))),"번호·수강월 입력",IF(COUNT(D47:G47)&lt;4,"금액 4칸 입력",IF(OR(MIN(D47:G47)&lt;0,E47&gt;D47,G47&gt;F47),"감액·환불액 확인",IF(COUNTIFS($A$12:$A$111,A47)&gt;1,"청구번호 중복","입력완료")))))</x:f>
      </x:c>
      <x:c r="M47" s="10" t="str">
        <x:f>IF(L47="","",IF(L47&lt;&gt;"입력완료",L47,IF(J47&gt;0,"미수금 확인",IF(K47&gt;0,"초과 수납 확인","수납금액 일치"))))</x:f>
      </x:c>
    </x:row>
    <x:row r="48" ht="28" customHeight="1">
      <x:c r="A48" s="11"/>
      <x:c r="B48" s="11"/>
      <x:c r="C48" s="12"/>
      <x:c r="D48" s="13"/>
      <x:c r="E48" s="13"/>
      <x:c r="F48" s="13"/>
      <x:c r="G48" s="13"/>
      <x:c r="H48" s="14" t="str">
        <x:f>IF(COUNT(D48:E48)&lt;2,"",D48-E48)</x:f>
      </x:c>
      <x:c r="I48" s="14" t="str">
        <x:f>IF(COUNT(F48:G48)&lt;2,"",F48-G48)</x:f>
      </x:c>
      <x:c r="J48" s="14" t="str">
        <x:f>IF(COUNT(H48:I48)&lt;2,"",MAX(H48-I48,0))</x:f>
      </x:c>
      <x:c r="K48" s="14" t="str">
        <x:f>IF(COUNT(H48:I48)&lt;2,"",MAX(I48-H48,0))</x:f>
      </x:c>
      <x:c r="L48" s="10" t="str">
        <x:f>IF(COUNTA(A48:G48)=0,"",IF(OR(A48="",B48="",NOT(ISNUMBER(C48))),"번호·수강월 입력",IF(COUNT(D48:G48)&lt;4,"금액 4칸 입력",IF(OR(MIN(D48:G48)&lt;0,E48&gt;D48,G48&gt;F48),"감액·환불액 확인",IF(COUNTIFS($A$12:$A$111,A48)&gt;1,"청구번호 중복","입력완료")))))</x:f>
      </x:c>
      <x:c r="M48" s="10" t="str">
        <x:f>IF(L48="","",IF(L48&lt;&gt;"입력완료",L48,IF(J48&gt;0,"미수금 확인",IF(K48&gt;0,"초과 수납 확인","수납금액 일치"))))</x:f>
      </x:c>
    </x:row>
    <x:row r="49" ht="28" customHeight="1">
      <x:c r="A49" s="11"/>
      <x:c r="B49" s="11"/>
      <x:c r="C49" s="12"/>
      <x:c r="D49" s="13"/>
      <x:c r="E49" s="13"/>
      <x:c r="F49" s="13"/>
      <x:c r="G49" s="13"/>
      <x:c r="H49" s="14" t="str">
        <x:f>IF(COUNT(D49:E49)&lt;2,"",D49-E49)</x:f>
      </x:c>
      <x:c r="I49" s="14" t="str">
        <x:f>IF(COUNT(F49:G49)&lt;2,"",F49-G49)</x:f>
      </x:c>
      <x:c r="J49" s="14" t="str">
        <x:f>IF(COUNT(H49:I49)&lt;2,"",MAX(H49-I49,0))</x:f>
      </x:c>
      <x:c r="K49" s="14" t="str">
        <x:f>IF(COUNT(H49:I49)&lt;2,"",MAX(I49-H49,0))</x:f>
      </x:c>
      <x:c r="L49" s="10" t="str">
        <x:f>IF(COUNTA(A49:G49)=0,"",IF(OR(A49="",B49="",NOT(ISNUMBER(C49))),"번호·수강월 입력",IF(COUNT(D49:G49)&lt;4,"금액 4칸 입력",IF(OR(MIN(D49:G49)&lt;0,E49&gt;D49,G49&gt;F49),"감액·환불액 확인",IF(COUNTIFS($A$12:$A$111,A49)&gt;1,"청구번호 중복","입력완료")))))</x:f>
      </x:c>
      <x:c r="M49" s="10" t="str">
        <x:f>IF(L49="","",IF(L49&lt;&gt;"입력완료",L49,IF(J49&gt;0,"미수금 확인",IF(K49&gt;0,"초과 수납 확인","수납금액 일치"))))</x:f>
      </x:c>
    </x:row>
    <x:row r="50" ht="28" customHeight="1">
      <x:c r="A50" s="11"/>
      <x:c r="B50" s="11"/>
      <x:c r="C50" s="12"/>
      <x:c r="D50" s="13"/>
      <x:c r="E50" s="13"/>
      <x:c r="F50" s="13"/>
      <x:c r="G50" s="13"/>
      <x:c r="H50" s="14" t="str">
        <x:f>IF(COUNT(D50:E50)&lt;2,"",D50-E50)</x:f>
      </x:c>
      <x:c r="I50" s="14" t="str">
        <x:f>IF(COUNT(F50:G50)&lt;2,"",F50-G50)</x:f>
      </x:c>
      <x:c r="J50" s="14" t="str">
        <x:f>IF(COUNT(H50:I50)&lt;2,"",MAX(H50-I50,0))</x:f>
      </x:c>
      <x:c r="K50" s="14" t="str">
        <x:f>IF(COUNT(H50:I50)&lt;2,"",MAX(I50-H50,0))</x:f>
      </x:c>
      <x:c r="L50" s="10" t="str">
        <x:f>IF(COUNTA(A50:G50)=0,"",IF(OR(A50="",B50="",NOT(ISNUMBER(C50))),"번호·수강월 입력",IF(COUNT(D50:G50)&lt;4,"금액 4칸 입력",IF(OR(MIN(D50:G50)&lt;0,E50&gt;D50,G50&gt;F50),"감액·환불액 확인",IF(COUNTIFS($A$12:$A$111,A50)&gt;1,"청구번호 중복","입력완료")))))</x:f>
      </x:c>
      <x:c r="M50" s="10" t="str">
        <x:f>IF(L50="","",IF(L50&lt;&gt;"입력완료",L50,IF(J50&gt;0,"미수금 확인",IF(K50&gt;0,"초과 수납 확인","수납금액 일치"))))</x:f>
      </x:c>
    </x:row>
    <x:row r="51" ht="28" customHeight="1">
      <x:c r="A51" s="11"/>
      <x:c r="B51" s="11"/>
      <x:c r="C51" s="12"/>
      <x:c r="D51" s="13"/>
      <x:c r="E51" s="13"/>
      <x:c r="F51" s="13"/>
      <x:c r="G51" s="13"/>
      <x:c r="H51" s="14" t="str">
        <x:f>IF(COUNT(D51:E51)&lt;2,"",D51-E51)</x:f>
      </x:c>
      <x:c r="I51" s="14" t="str">
        <x:f>IF(COUNT(F51:G51)&lt;2,"",F51-G51)</x:f>
      </x:c>
      <x:c r="J51" s="14" t="str">
        <x:f>IF(COUNT(H51:I51)&lt;2,"",MAX(H51-I51,0))</x:f>
      </x:c>
      <x:c r="K51" s="14" t="str">
        <x:f>IF(COUNT(H51:I51)&lt;2,"",MAX(I51-H51,0))</x:f>
      </x:c>
      <x:c r="L51" s="10" t="str">
        <x:f>IF(COUNTA(A51:G51)=0,"",IF(OR(A51="",B51="",NOT(ISNUMBER(C51))),"번호·수강월 입력",IF(COUNT(D51:G51)&lt;4,"금액 4칸 입력",IF(OR(MIN(D51:G51)&lt;0,E51&gt;D51,G51&gt;F51),"감액·환불액 확인",IF(COUNTIFS($A$12:$A$111,A51)&gt;1,"청구번호 중복","입력완료")))))</x:f>
      </x:c>
      <x:c r="M51" s="10" t="str">
        <x:f>IF(L51="","",IF(L51&lt;&gt;"입력완료",L51,IF(J51&gt;0,"미수금 확인",IF(K51&gt;0,"초과 수납 확인","수납금액 일치"))))</x:f>
      </x:c>
    </x:row>
    <x:row r="52" ht="28" customHeight="1">
      <x:c r="A52" s="11"/>
      <x:c r="B52" s="11"/>
      <x:c r="C52" s="12"/>
      <x:c r="D52" s="13"/>
      <x:c r="E52" s="13"/>
      <x:c r="F52" s="13"/>
      <x:c r="G52" s="13"/>
      <x:c r="H52" s="14" t="str">
        <x:f>IF(COUNT(D52:E52)&lt;2,"",D52-E52)</x:f>
      </x:c>
      <x:c r="I52" s="14" t="str">
        <x:f>IF(COUNT(F52:G52)&lt;2,"",F52-G52)</x:f>
      </x:c>
      <x:c r="J52" s="14" t="str">
        <x:f>IF(COUNT(H52:I52)&lt;2,"",MAX(H52-I52,0))</x:f>
      </x:c>
      <x:c r="K52" s="14" t="str">
        <x:f>IF(COUNT(H52:I52)&lt;2,"",MAX(I52-H52,0))</x:f>
      </x:c>
      <x:c r="L52" s="10" t="str">
        <x:f>IF(COUNTA(A52:G52)=0,"",IF(OR(A52="",B52="",NOT(ISNUMBER(C52))),"번호·수강월 입력",IF(COUNT(D52:G52)&lt;4,"금액 4칸 입력",IF(OR(MIN(D52:G52)&lt;0,E52&gt;D52,G52&gt;F52),"감액·환불액 확인",IF(COUNTIFS($A$12:$A$111,A52)&gt;1,"청구번호 중복","입력완료")))))</x:f>
      </x:c>
      <x:c r="M52" s="10" t="str">
        <x:f>IF(L52="","",IF(L52&lt;&gt;"입력완료",L52,IF(J52&gt;0,"미수금 확인",IF(K52&gt;0,"초과 수납 확인","수납금액 일치"))))</x:f>
      </x:c>
    </x:row>
    <x:row r="53" ht="28" customHeight="1">
      <x:c r="A53" s="11"/>
      <x:c r="B53" s="11"/>
      <x:c r="C53" s="12"/>
      <x:c r="D53" s="13"/>
      <x:c r="E53" s="13"/>
      <x:c r="F53" s="13"/>
      <x:c r="G53" s="13"/>
      <x:c r="H53" s="14" t="str">
        <x:f>IF(COUNT(D53:E53)&lt;2,"",D53-E53)</x:f>
      </x:c>
      <x:c r="I53" s="14" t="str">
        <x:f>IF(COUNT(F53:G53)&lt;2,"",F53-G53)</x:f>
      </x:c>
      <x:c r="J53" s="14" t="str">
        <x:f>IF(COUNT(H53:I53)&lt;2,"",MAX(H53-I53,0))</x:f>
      </x:c>
      <x:c r="K53" s="14" t="str">
        <x:f>IF(COUNT(H53:I53)&lt;2,"",MAX(I53-H53,0))</x:f>
      </x:c>
      <x:c r="L53" s="10" t="str">
        <x:f>IF(COUNTA(A53:G53)=0,"",IF(OR(A53="",B53="",NOT(ISNUMBER(C53))),"번호·수강월 입력",IF(COUNT(D53:G53)&lt;4,"금액 4칸 입력",IF(OR(MIN(D53:G53)&lt;0,E53&gt;D53,G53&gt;F53),"감액·환불액 확인",IF(COUNTIFS($A$12:$A$111,A53)&gt;1,"청구번호 중복","입력완료")))))</x:f>
      </x:c>
      <x:c r="M53" s="10" t="str">
        <x:f>IF(L53="","",IF(L53&lt;&gt;"입력완료",L53,IF(J53&gt;0,"미수금 확인",IF(K53&gt;0,"초과 수납 확인","수납금액 일치"))))</x:f>
      </x:c>
    </x:row>
    <x:row r="54" ht="28" customHeight="1">
      <x:c r="A54" s="11"/>
      <x:c r="B54" s="11"/>
      <x:c r="C54" s="12"/>
      <x:c r="D54" s="13"/>
      <x:c r="E54" s="13"/>
      <x:c r="F54" s="13"/>
      <x:c r="G54" s="13"/>
      <x:c r="H54" s="14" t="str">
        <x:f>IF(COUNT(D54:E54)&lt;2,"",D54-E54)</x:f>
      </x:c>
      <x:c r="I54" s="14" t="str">
        <x:f>IF(COUNT(F54:G54)&lt;2,"",F54-G54)</x:f>
      </x:c>
      <x:c r="J54" s="14" t="str">
        <x:f>IF(COUNT(H54:I54)&lt;2,"",MAX(H54-I54,0))</x:f>
      </x:c>
      <x:c r="K54" s="14" t="str">
        <x:f>IF(COUNT(H54:I54)&lt;2,"",MAX(I54-H54,0))</x:f>
      </x:c>
      <x:c r="L54" s="10" t="str">
        <x:f>IF(COUNTA(A54:G54)=0,"",IF(OR(A54="",B54="",NOT(ISNUMBER(C54))),"번호·수강월 입력",IF(COUNT(D54:G54)&lt;4,"금액 4칸 입력",IF(OR(MIN(D54:G54)&lt;0,E54&gt;D54,G54&gt;F54),"감액·환불액 확인",IF(COUNTIFS($A$12:$A$111,A54)&gt;1,"청구번호 중복","입력완료")))))</x:f>
      </x:c>
      <x:c r="M54" s="10" t="str">
        <x:f>IF(L54="","",IF(L54&lt;&gt;"입력완료",L54,IF(J54&gt;0,"미수금 확인",IF(K54&gt;0,"초과 수납 확인","수납금액 일치"))))</x:f>
      </x:c>
    </x:row>
    <x:row r="55" ht="28" customHeight="1">
      <x:c r="A55" s="11"/>
      <x:c r="B55" s="11"/>
      <x:c r="C55" s="12"/>
      <x:c r="D55" s="13"/>
      <x:c r="E55" s="13"/>
      <x:c r="F55" s="13"/>
      <x:c r="G55" s="13"/>
      <x:c r="H55" s="14" t="str">
        <x:f>IF(COUNT(D55:E55)&lt;2,"",D55-E55)</x:f>
      </x:c>
      <x:c r="I55" s="14" t="str">
        <x:f>IF(COUNT(F55:G55)&lt;2,"",F55-G55)</x:f>
      </x:c>
      <x:c r="J55" s="14" t="str">
        <x:f>IF(COUNT(H55:I55)&lt;2,"",MAX(H55-I55,0))</x:f>
      </x:c>
      <x:c r="K55" s="14" t="str">
        <x:f>IF(COUNT(H55:I55)&lt;2,"",MAX(I55-H55,0))</x:f>
      </x:c>
      <x:c r="L55" s="10" t="str">
        <x:f>IF(COUNTA(A55:G55)=0,"",IF(OR(A55="",B55="",NOT(ISNUMBER(C55))),"번호·수강월 입력",IF(COUNT(D55:G55)&lt;4,"금액 4칸 입력",IF(OR(MIN(D55:G55)&lt;0,E55&gt;D55,G55&gt;F55),"감액·환불액 확인",IF(COUNTIFS($A$12:$A$111,A55)&gt;1,"청구번호 중복","입력완료")))))</x:f>
      </x:c>
      <x:c r="M55" s="10" t="str">
        <x:f>IF(L55="","",IF(L55&lt;&gt;"입력완료",L55,IF(J55&gt;0,"미수금 확인",IF(K55&gt;0,"초과 수납 확인","수납금액 일치"))))</x:f>
      </x:c>
    </x:row>
    <x:row r="56" ht="28" customHeight="1">
      <x:c r="A56" s="11"/>
      <x:c r="B56" s="11"/>
      <x:c r="C56" s="12"/>
      <x:c r="D56" s="13"/>
      <x:c r="E56" s="13"/>
      <x:c r="F56" s="13"/>
      <x:c r="G56" s="13"/>
      <x:c r="H56" s="14" t="str">
        <x:f>IF(COUNT(D56:E56)&lt;2,"",D56-E56)</x:f>
      </x:c>
      <x:c r="I56" s="14" t="str">
        <x:f>IF(COUNT(F56:G56)&lt;2,"",F56-G56)</x:f>
      </x:c>
      <x:c r="J56" s="14" t="str">
        <x:f>IF(COUNT(H56:I56)&lt;2,"",MAX(H56-I56,0))</x:f>
      </x:c>
      <x:c r="K56" s="14" t="str">
        <x:f>IF(COUNT(H56:I56)&lt;2,"",MAX(I56-H56,0))</x:f>
      </x:c>
      <x:c r="L56" s="10" t="str">
        <x:f>IF(COUNTA(A56:G56)=0,"",IF(OR(A56="",B56="",NOT(ISNUMBER(C56))),"번호·수강월 입력",IF(COUNT(D56:G56)&lt;4,"금액 4칸 입력",IF(OR(MIN(D56:G56)&lt;0,E56&gt;D56,G56&gt;F56),"감액·환불액 확인",IF(COUNTIFS($A$12:$A$111,A56)&gt;1,"청구번호 중복","입력완료")))))</x:f>
      </x:c>
      <x:c r="M56" s="10" t="str">
        <x:f>IF(L56="","",IF(L56&lt;&gt;"입력완료",L56,IF(J56&gt;0,"미수금 확인",IF(K56&gt;0,"초과 수납 확인","수납금액 일치"))))</x:f>
      </x:c>
    </x:row>
    <x:row r="57" ht="28" customHeight="1">
      <x:c r="A57" s="11"/>
      <x:c r="B57" s="11"/>
      <x:c r="C57" s="12"/>
      <x:c r="D57" s="13"/>
      <x:c r="E57" s="13"/>
      <x:c r="F57" s="13"/>
      <x:c r="G57" s="13"/>
      <x:c r="H57" s="14" t="str">
        <x:f>IF(COUNT(D57:E57)&lt;2,"",D57-E57)</x:f>
      </x:c>
      <x:c r="I57" s="14" t="str">
        <x:f>IF(COUNT(F57:G57)&lt;2,"",F57-G57)</x:f>
      </x:c>
      <x:c r="J57" s="14" t="str">
        <x:f>IF(COUNT(H57:I57)&lt;2,"",MAX(H57-I57,0))</x:f>
      </x:c>
      <x:c r="K57" s="14" t="str">
        <x:f>IF(COUNT(H57:I57)&lt;2,"",MAX(I57-H57,0))</x:f>
      </x:c>
      <x:c r="L57" s="10" t="str">
        <x:f>IF(COUNTA(A57:G57)=0,"",IF(OR(A57="",B57="",NOT(ISNUMBER(C57))),"번호·수강월 입력",IF(COUNT(D57:G57)&lt;4,"금액 4칸 입력",IF(OR(MIN(D57:G57)&lt;0,E57&gt;D57,G57&gt;F57),"감액·환불액 확인",IF(COUNTIFS($A$12:$A$111,A57)&gt;1,"청구번호 중복","입력완료")))))</x:f>
      </x:c>
      <x:c r="M57" s="10" t="str">
        <x:f>IF(L57="","",IF(L57&lt;&gt;"입력완료",L57,IF(J57&gt;0,"미수금 확인",IF(K57&gt;0,"초과 수납 확인","수납금액 일치"))))</x:f>
      </x:c>
    </x:row>
    <x:row r="58" ht="28" customHeight="1">
      <x:c r="A58" s="11"/>
      <x:c r="B58" s="11"/>
      <x:c r="C58" s="12"/>
      <x:c r="D58" s="13"/>
      <x:c r="E58" s="13"/>
      <x:c r="F58" s="13"/>
      <x:c r="G58" s="13"/>
      <x:c r="H58" s="14" t="str">
        <x:f>IF(COUNT(D58:E58)&lt;2,"",D58-E58)</x:f>
      </x:c>
      <x:c r="I58" s="14" t="str">
        <x:f>IF(COUNT(F58:G58)&lt;2,"",F58-G58)</x:f>
      </x:c>
      <x:c r="J58" s="14" t="str">
        <x:f>IF(COUNT(H58:I58)&lt;2,"",MAX(H58-I58,0))</x:f>
      </x:c>
      <x:c r="K58" s="14" t="str">
        <x:f>IF(COUNT(H58:I58)&lt;2,"",MAX(I58-H58,0))</x:f>
      </x:c>
      <x:c r="L58" s="10" t="str">
        <x:f>IF(COUNTA(A58:G58)=0,"",IF(OR(A58="",B58="",NOT(ISNUMBER(C58))),"번호·수강월 입력",IF(COUNT(D58:G58)&lt;4,"금액 4칸 입력",IF(OR(MIN(D58:G58)&lt;0,E58&gt;D58,G58&gt;F58),"감액·환불액 확인",IF(COUNTIFS($A$12:$A$111,A58)&gt;1,"청구번호 중복","입력완료")))))</x:f>
      </x:c>
      <x:c r="M58" s="10" t="str">
        <x:f>IF(L58="","",IF(L58&lt;&gt;"입력완료",L58,IF(J58&gt;0,"미수금 확인",IF(K58&gt;0,"초과 수납 확인","수납금액 일치"))))</x:f>
      </x:c>
    </x:row>
    <x:row r="59" ht="28" customHeight="1">
      <x:c r="A59" s="11"/>
      <x:c r="B59" s="11"/>
      <x:c r="C59" s="12"/>
      <x:c r="D59" s="13"/>
      <x:c r="E59" s="13"/>
      <x:c r="F59" s="13"/>
      <x:c r="G59" s="13"/>
      <x:c r="H59" s="14" t="str">
        <x:f>IF(COUNT(D59:E59)&lt;2,"",D59-E59)</x:f>
      </x:c>
      <x:c r="I59" s="14" t="str">
        <x:f>IF(COUNT(F59:G59)&lt;2,"",F59-G59)</x:f>
      </x:c>
      <x:c r="J59" s="14" t="str">
        <x:f>IF(COUNT(H59:I59)&lt;2,"",MAX(H59-I59,0))</x:f>
      </x:c>
      <x:c r="K59" s="14" t="str">
        <x:f>IF(COUNT(H59:I59)&lt;2,"",MAX(I59-H59,0))</x:f>
      </x:c>
      <x:c r="L59" s="10" t="str">
        <x:f>IF(COUNTA(A59:G59)=0,"",IF(OR(A59="",B59="",NOT(ISNUMBER(C59))),"번호·수강월 입력",IF(COUNT(D59:G59)&lt;4,"금액 4칸 입력",IF(OR(MIN(D59:G59)&lt;0,E59&gt;D59,G59&gt;F59),"감액·환불액 확인",IF(COUNTIFS($A$12:$A$111,A59)&gt;1,"청구번호 중복","입력완료")))))</x:f>
      </x:c>
      <x:c r="M59" s="10" t="str">
        <x:f>IF(L59="","",IF(L59&lt;&gt;"입력완료",L59,IF(J59&gt;0,"미수금 확인",IF(K59&gt;0,"초과 수납 확인","수납금액 일치"))))</x:f>
      </x:c>
    </x:row>
    <x:row r="60" ht="28" customHeight="1">
      <x:c r="A60" s="11"/>
      <x:c r="B60" s="11"/>
      <x:c r="C60" s="12"/>
      <x:c r="D60" s="13"/>
      <x:c r="E60" s="13"/>
      <x:c r="F60" s="13"/>
      <x:c r="G60" s="13"/>
      <x:c r="H60" s="14" t="str">
        <x:f>IF(COUNT(D60:E60)&lt;2,"",D60-E60)</x:f>
      </x:c>
      <x:c r="I60" s="14" t="str">
        <x:f>IF(COUNT(F60:G60)&lt;2,"",F60-G60)</x:f>
      </x:c>
      <x:c r="J60" s="14" t="str">
        <x:f>IF(COUNT(H60:I60)&lt;2,"",MAX(H60-I60,0))</x:f>
      </x:c>
      <x:c r="K60" s="14" t="str">
        <x:f>IF(COUNT(H60:I60)&lt;2,"",MAX(I60-H60,0))</x:f>
      </x:c>
      <x:c r="L60" s="10" t="str">
        <x:f>IF(COUNTA(A60:G60)=0,"",IF(OR(A60="",B60="",NOT(ISNUMBER(C60))),"번호·수강월 입력",IF(COUNT(D60:G60)&lt;4,"금액 4칸 입력",IF(OR(MIN(D60:G60)&lt;0,E60&gt;D60,G60&gt;F60),"감액·환불액 확인",IF(COUNTIFS($A$12:$A$111,A60)&gt;1,"청구번호 중복","입력완료")))))</x:f>
      </x:c>
      <x:c r="M60" s="10" t="str">
        <x:f>IF(L60="","",IF(L60&lt;&gt;"입력완료",L60,IF(J60&gt;0,"미수금 확인",IF(K60&gt;0,"초과 수납 확인","수납금액 일치"))))</x:f>
      </x:c>
    </x:row>
    <x:row r="61" ht="28" customHeight="1">
      <x:c r="A61" s="11"/>
      <x:c r="B61" s="11"/>
      <x:c r="C61" s="12"/>
      <x:c r="D61" s="13"/>
      <x:c r="E61" s="13"/>
      <x:c r="F61" s="13"/>
      <x:c r="G61" s="13"/>
      <x:c r="H61" s="14" t="str">
        <x:f>IF(COUNT(D61:E61)&lt;2,"",D61-E61)</x:f>
      </x:c>
      <x:c r="I61" s="14" t="str">
        <x:f>IF(COUNT(F61:G61)&lt;2,"",F61-G61)</x:f>
      </x:c>
      <x:c r="J61" s="14" t="str">
        <x:f>IF(COUNT(H61:I61)&lt;2,"",MAX(H61-I61,0))</x:f>
      </x:c>
      <x:c r="K61" s="14" t="str">
        <x:f>IF(COUNT(H61:I61)&lt;2,"",MAX(I61-H61,0))</x:f>
      </x:c>
      <x:c r="L61" s="10" t="str">
        <x:f>IF(COUNTA(A61:G61)=0,"",IF(OR(A61="",B61="",NOT(ISNUMBER(C61))),"번호·수강월 입력",IF(COUNT(D61:G61)&lt;4,"금액 4칸 입력",IF(OR(MIN(D61:G61)&lt;0,E61&gt;D61,G61&gt;F61),"감액·환불액 확인",IF(COUNTIFS($A$12:$A$111,A61)&gt;1,"청구번호 중복","입력완료")))))</x:f>
      </x:c>
      <x:c r="M61" s="10" t="str">
        <x:f>IF(L61="","",IF(L61&lt;&gt;"입력완료",L61,IF(J61&gt;0,"미수금 확인",IF(K61&gt;0,"초과 수납 확인","수납금액 일치"))))</x:f>
      </x:c>
    </x:row>
    <x:row r="62" ht="28" customHeight="1">
      <x:c r="A62" s="11"/>
      <x:c r="B62" s="11"/>
      <x:c r="C62" s="12"/>
      <x:c r="D62" s="13"/>
      <x:c r="E62" s="13"/>
      <x:c r="F62" s="13"/>
      <x:c r="G62" s="13"/>
      <x:c r="H62" s="14" t="str">
        <x:f>IF(COUNT(D62:E62)&lt;2,"",D62-E62)</x:f>
      </x:c>
      <x:c r="I62" s="14" t="str">
        <x:f>IF(COUNT(F62:G62)&lt;2,"",F62-G62)</x:f>
      </x:c>
      <x:c r="J62" s="14" t="str">
        <x:f>IF(COUNT(H62:I62)&lt;2,"",MAX(H62-I62,0))</x:f>
      </x:c>
      <x:c r="K62" s="14" t="str">
        <x:f>IF(COUNT(H62:I62)&lt;2,"",MAX(I62-H62,0))</x:f>
      </x:c>
      <x:c r="L62" s="10" t="str">
        <x:f>IF(COUNTA(A62:G62)=0,"",IF(OR(A62="",B62="",NOT(ISNUMBER(C62))),"번호·수강월 입력",IF(COUNT(D62:G62)&lt;4,"금액 4칸 입력",IF(OR(MIN(D62:G62)&lt;0,E62&gt;D62,G62&gt;F62),"감액·환불액 확인",IF(COUNTIFS($A$12:$A$111,A62)&gt;1,"청구번호 중복","입력완료")))))</x:f>
      </x:c>
      <x:c r="M62" s="10" t="str">
        <x:f>IF(L62="","",IF(L62&lt;&gt;"입력완료",L62,IF(J62&gt;0,"미수금 확인",IF(K62&gt;0,"초과 수납 확인","수납금액 일치"))))</x:f>
      </x:c>
    </x:row>
    <x:row r="63" ht="28" customHeight="1">
      <x:c r="A63" s="11"/>
      <x:c r="B63" s="11"/>
      <x:c r="C63" s="12"/>
      <x:c r="D63" s="13"/>
      <x:c r="E63" s="13"/>
      <x:c r="F63" s="13"/>
      <x:c r="G63" s="13"/>
      <x:c r="H63" s="14" t="str">
        <x:f>IF(COUNT(D63:E63)&lt;2,"",D63-E63)</x:f>
      </x:c>
      <x:c r="I63" s="14" t="str">
        <x:f>IF(COUNT(F63:G63)&lt;2,"",F63-G63)</x:f>
      </x:c>
      <x:c r="J63" s="14" t="str">
        <x:f>IF(COUNT(H63:I63)&lt;2,"",MAX(H63-I63,0))</x:f>
      </x:c>
      <x:c r="K63" s="14" t="str">
        <x:f>IF(COUNT(H63:I63)&lt;2,"",MAX(I63-H63,0))</x:f>
      </x:c>
      <x:c r="L63" s="10" t="str">
        <x:f>IF(COUNTA(A63:G63)=0,"",IF(OR(A63="",B63="",NOT(ISNUMBER(C63))),"번호·수강월 입력",IF(COUNT(D63:G63)&lt;4,"금액 4칸 입력",IF(OR(MIN(D63:G63)&lt;0,E63&gt;D63,G63&gt;F63),"감액·환불액 확인",IF(COUNTIFS($A$12:$A$111,A63)&gt;1,"청구번호 중복","입력완료")))))</x:f>
      </x:c>
      <x:c r="M63" s="10" t="str">
        <x:f>IF(L63="","",IF(L63&lt;&gt;"입력완료",L63,IF(J63&gt;0,"미수금 확인",IF(K63&gt;0,"초과 수납 확인","수납금액 일치"))))</x:f>
      </x:c>
    </x:row>
    <x:row r="64" ht="28" customHeight="1">
      <x:c r="A64" s="11"/>
      <x:c r="B64" s="11"/>
      <x:c r="C64" s="12"/>
      <x:c r="D64" s="13"/>
      <x:c r="E64" s="13"/>
      <x:c r="F64" s="13"/>
      <x:c r="G64" s="13"/>
      <x:c r="H64" s="14" t="str">
        <x:f>IF(COUNT(D64:E64)&lt;2,"",D64-E64)</x:f>
      </x:c>
      <x:c r="I64" s="14" t="str">
        <x:f>IF(COUNT(F64:G64)&lt;2,"",F64-G64)</x:f>
      </x:c>
      <x:c r="J64" s="14" t="str">
        <x:f>IF(COUNT(H64:I64)&lt;2,"",MAX(H64-I64,0))</x:f>
      </x:c>
      <x:c r="K64" s="14" t="str">
        <x:f>IF(COUNT(H64:I64)&lt;2,"",MAX(I64-H64,0))</x:f>
      </x:c>
      <x:c r="L64" s="10" t="str">
        <x:f>IF(COUNTA(A64:G64)=0,"",IF(OR(A64="",B64="",NOT(ISNUMBER(C64))),"번호·수강월 입력",IF(COUNT(D64:G64)&lt;4,"금액 4칸 입력",IF(OR(MIN(D64:G64)&lt;0,E64&gt;D64,G64&gt;F64),"감액·환불액 확인",IF(COUNTIFS($A$12:$A$111,A64)&gt;1,"청구번호 중복","입력완료")))))</x:f>
      </x:c>
      <x:c r="M64" s="10" t="str">
        <x:f>IF(L64="","",IF(L64&lt;&gt;"입력완료",L64,IF(J64&gt;0,"미수금 확인",IF(K64&gt;0,"초과 수납 확인","수납금액 일치"))))</x:f>
      </x:c>
    </x:row>
    <x:row r="65" ht="28" customHeight="1">
      <x:c r="A65" s="11"/>
      <x:c r="B65" s="11"/>
      <x:c r="C65" s="12"/>
      <x:c r="D65" s="13"/>
      <x:c r="E65" s="13"/>
      <x:c r="F65" s="13"/>
      <x:c r="G65" s="13"/>
      <x:c r="H65" s="14" t="str">
        <x:f>IF(COUNT(D65:E65)&lt;2,"",D65-E65)</x:f>
      </x:c>
      <x:c r="I65" s="14" t="str">
        <x:f>IF(COUNT(F65:G65)&lt;2,"",F65-G65)</x:f>
      </x:c>
      <x:c r="J65" s="14" t="str">
        <x:f>IF(COUNT(H65:I65)&lt;2,"",MAX(H65-I65,0))</x:f>
      </x:c>
      <x:c r="K65" s="14" t="str">
        <x:f>IF(COUNT(H65:I65)&lt;2,"",MAX(I65-H65,0))</x:f>
      </x:c>
      <x:c r="L65" s="10" t="str">
        <x:f>IF(COUNTA(A65:G65)=0,"",IF(OR(A65="",B65="",NOT(ISNUMBER(C65))),"번호·수강월 입력",IF(COUNT(D65:G65)&lt;4,"금액 4칸 입력",IF(OR(MIN(D65:G65)&lt;0,E65&gt;D65,G65&gt;F65),"감액·환불액 확인",IF(COUNTIFS($A$12:$A$111,A65)&gt;1,"청구번호 중복","입력완료")))))</x:f>
      </x:c>
      <x:c r="M65" s="10" t="str">
        <x:f>IF(L65="","",IF(L65&lt;&gt;"입력완료",L65,IF(J65&gt;0,"미수금 확인",IF(K65&gt;0,"초과 수납 확인","수납금액 일치"))))</x:f>
      </x:c>
    </x:row>
    <x:row r="66" ht="28" customHeight="1">
      <x:c r="A66" s="11"/>
      <x:c r="B66" s="11"/>
      <x:c r="C66" s="12"/>
      <x:c r="D66" s="13"/>
      <x:c r="E66" s="13"/>
      <x:c r="F66" s="13"/>
      <x:c r="G66" s="13"/>
      <x:c r="H66" s="14" t="str">
        <x:f>IF(COUNT(D66:E66)&lt;2,"",D66-E66)</x:f>
      </x:c>
      <x:c r="I66" s="14" t="str">
        <x:f>IF(COUNT(F66:G66)&lt;2,"",F66-G66)</x:f>
      </x:c>
      <x:c r="J66" s="14" t="str">
        <x:f>IF(COUNT(H66:I66)&lt;2,"",MAX(H66-I66,0))</x:f>
      </x:c>
      <x:c r="K66" s="14" t="str">
        <x:f>IF(COUNT(H66:I66)&lt;2,"",MAX(I66-H66,0))</x:f>
      </x:c>
      <x:c r="L66" s="10" t="str">
        <x:f>IF(COUNTA(A66:G66)=0,"",IF(OR(A66="",B66="",NOT(ISNUMBER(C66))),"번호·수강월 입력",IF(COUNT(D66:G66)&lt;4,"금액 4칸 입력",IF(OR(MIN(D66:G66)&lt;0,E66&gt;D66,G66&gt;F66),"감액·환불액 확인",IF(COUNTIFS($A$12:$A$111,A66)&gt;1,"청구번호 중복","입력완료")))))</x:f>
      </x:c>
      <x:c r="M66" s="10" t="str">
        <x:f>IF(L66="","",IF(L66&lt;&gt;"입력완료",L66,IF(J66&gt;0,"미수금 확인",IF(K66&gt;0,"초과 수납 확인","수납금액 일치"))))</x:f>
      </x:c>
    </x:row>
    <x:row r="67" ht="28" customHeight="1">
      <x:c r="A67" s="11"/>
      <x:c r="B67" s="11"/>
      <x:c r="C67" s="12"/>
      <x:c r="D67" s="13"/>
      <x:c r="E67" s="13"/>
      <x:c r="F67" s="13"/>
      <x:c r="G67" s="13"/>
      <x:c r="H67" s="14" t="str">
        <x:f>IF(COUNT(D67:E67)&lt;2,"",D67-E67)</x:f>
      </x:c>
      <x:c r="I67" s="14" t="str">
        <x:f>IF(COUNT(F67:G67)&lt;2,"",F67-G67)</x:f>
      </x:c>
      <x:c r="J67" s="14" t="str">
        <x:f>IF(COUNT(H67:I67)&lt;2,"",MAX(H67-I67,0))</x:f>
      </x:c>
      <x:c r="K67" s="14" t="str">
        <x:f>IF(COUNT(H67:I67)&lt;2,"",MAX(I67-H67,0))</x:f>
      </x:c>
      <x:c r="L67" s="10" t="str">
        <x:f>IF(COUNTA(A67:G67)=0,"",IF(OR(A67="",B67="",NOT(ISNUMBER(C67))),"번호·수강월 입력",IF(COUNT(D67:G67)&lt;4,"금액 4칸 입력",IF(OR(MIN(D67:G67)&lt;0,E67&gt;D67,G67&gt;F67),"감액·환불액 확인",IF(COUNTIFS($A$12:$A$111,A67)&gt;1,"청구번호 중복","입력완료")))))</x:f>
      </x:c>
      <x:c r="M67" s="10" t="str">
        <x:f>IF(L67="","",IF(L67&lt;&gt;"입력완료",L67,IF(J67&gt;0,"미수금 확인",IF(K67&gt;0,"초과 수납 확인","수납금액 일치"))))</x:f>
      </x:c>
    </x:row>
    <x:row r="68" ht="28" customHeight="1">
      <x:c r="A68" s="11"/>
      <x:c r="B68" s="11"/>
      <x:c r="C68" s="12"/>
      <x:c r="D68" s="13"/>
      <x:c r="E68" s="13"/>
      <x:c r="F68" s="13"/>
      <x:c r="G68" s="13"/>
      <x:c r="H68" s="14" t="str">
        <x:f>IF(COUNT(D68:E68)&lt;2,"",D68-E68)</x:f>
      </x:c>
      <x:c r="I68" s="14" t="str">
        <x:f>IF(COUNT(F68:G68)&lt;2,"",F68-G68)</x:f>
      </x:c>
      <x:c r="J68" s="14" t="str">
        <x:f>IF(COUNT(H68:I68)&lt;2,"",MAX(H68-I68,0))</x:f>
      </x:c>
      <x:c r="K68" s="14" t="str">
        <x:f>IF(COUNT(H68:I68)&lt;2,"",MAX(I68-H68,0))</x:f>
      </x:c>
      <x:c r="L68" s="10" t="str">
        <x:f>IF(COUNTA(A68:G68)=0,"",IF(OR(A68="",B68="",NOT(ISNUMBER(C68))),"번호·수강월 입력",IF(COUNT(D68:G68)&lt;4,"금액 4칸 입력",IF(OR(MIN(D68:G68)&lt;0,E68&gt;D68,G68&gt;F68),"감액·환불액 확인",IF(COUNTIFS($A$12:$A$111,A68)&gt;1,"청구번호 중복","입력완료")))))</x:f>
      </x:c>
      <x:c r="M68" s="10" t="str">
        <x:f>IF(L68="","",IF(L68&lt;&gt;"입력완료",L68,IF(J68&gt;0,"미수금 확인",IF(K68&gt;0,"초과 수납 확인","수납금액 일치"))))</x:f>
      </x:c>
    </x:row>
    <x:row r="69" ht="28" customHeight="1">
      <x:c r="A69" s="11"/>
      <x:c r="B69" s="11"/>
      <x:c r="C69" s="12"/>
      <x:c r="D69" s="13"/>
      <x:c r="E69" s="13"/>
      <x:c r="F69" s="13"/>
      <x:c r="G69" s="13"/>
      <x:c r="H69" s="14" t="str">
        <x:f>IF(COUNT(D69:E69)&lt;2,"",D69-E69)</x:f>
      </x:c>
      <x:c r="I69" s="14" t="str">
        <x:f>IF(COUNT(F69:G69)&lt;2,"",F69-G69)</x:f>
      </x:c>
      <x:c r="J69" s="14" t="str">
        <x:f>IF(COUNT(H69:I69)&lt;2,"",MAX(H69-I69,0))</x:f>
      </x:c>
      <x:c r="K69" s="14" t="str">
        <x:f>IF(COUNT(H69:I69)&lt;2,"",MAX(I69-H69,0))</x:f>
      </x:c>
      <x:c r="L69" s="10" t="str">
        <x:f>IF(COUNTA(A69:G69)=0,"",IF(OR(A69="",B69="",NOT(ISNUMBER(C69))),"번호·수강월 입력",IF(COUNT(D69:G69)&lt;4,"금액 4칸 입력",IF(OR(MIN(D69:G69)&lt;0,E69&gt;D69,G69&gt;F69),"감액·환불액 확인",IF(COUNTIFS($A$12:$A$111,A69)&gt;1,"청구번호 중복","입력완료")))))</x:f>
      </x:c>
      <x:c r="M69" s="10" t="str">
        <x:f>IF(L69="","",IF(L69&lt;&gt;"입력완료",L69,IF(J69&gt;0,"미수금 확인",IF(K69&gt;0,"초과 수납 확인","수납금액 일치"))))</x:f>
      </x:c>
    </x:row>
    <x:row r="70" ht="28" customHeight="1">
      <x:c r="A70" s="11"/>
      <x:c r="B70" s="11"/>
      <x:c r="C70" s="12"/>
      <x:c r="D70" s="13"/>
      <x:c r="E70" s="13"/>
      <x:c r="F70" s="13"/>
      <x:c r="G70" s="13"/>
      <x:c r="H70" s="14" t="str">
        <x:f>IF(COUNT(D70:E70)&lt;2,"",D70-E70)</x:f>
      </x:c>
      <x:c r="I70" s="14" t="str">
        <x:f>IF(COUNT(F70:G70)&lt;2,"",F70-G70)</x:f>
      </x:c>
      <x:c r="J70" s="14" t="str">
        <x:f>IF(COUNT(H70:I70)&lt;2,"",MAX(H70-I70,0))</x:f>
      </x:c>
      <x:c r="K70" s="14" t="str">
        <x:f>IF(COUNT(H70:I70)&lt;2,"",MAX(I70-H70,0))</x:f>
      </x:c>
      <x:c r="L70" s="10" t="str">
        <x:f>IF(COUNTA(A70:G70)=0,"",IF(OR(A70="",B70="",NOT(ISNUMBER(C70))),"번호·수강월 입력",IF(COUNT(D70:G70)&lt;4,"금액 4칸 입력",IF(OR(MIN(D70:G70)&lt;0,E70&gt;D70,G70&gt;F70),"감액·환불액 확인",IF(COUNTIFS($A$12:$A$111,A70)&gt;1,"청구번호 중복","입력완료")))))</x:f>
      </x:c>
      <x:c r="M70" s="10" t="str">
        <x:f>IF(L70="","",IF(L70&lt;&gt;"입력완료",L70,IF(J70&gt;0,"미수금 확인",IF(K70&gt;0,"초과 수납 확인","수납금액 일치"))))</x:f>
      </x:c>
    </x:row>
    <x:row r="71" ht="28" customHeight="1">
      <x:c r="A71" s="11"/>
      <x:c r="B71" s="11"/>
      <x:c r="C71" s="12"/>
      <x:c r="D71" s="13"/>
      <x:c r="E71" s="13"/>
      <x:c r="F71" s="13"/>
      <x:c r="G71" s="13"/>
      <x:c r="H71" s="14" t="str">
        <x:f>IF(COUNT(D71:E71)&lt;2,"",D71-E71)</x:f>
      </x:c>
      <x:c r="I71" s="14" t="str">
        <x:f>IF(COUNT(F71:G71)&lt;2,"",F71-G71)</x:f>
      </x:c>
      <x:c r="J71" s="14" t="str">
        <x:f>IF(COUNT(H71:I71)&lt;2,"",MAX(H71-I71,0))</x:f>
      </x:c>
      <x:c r="K71" s="14" t="str">
        <x:f>IF(COUNT(H71:I71)&lt;2,"",MAX(I71-H71,0))</x:f>
      </x:c>
      <x:c r="L71" s="10" t="str">
        <x:f>IF(COUNTA(A71:G71)=0,"",IF(OR(A71="",B71="",NOT(ISNUMBER(C71))),"번호·수강월 입력",IF(COUNT(D71:G71)&lt;4,"금액 4칸 입력",IF(OR(MIN(D71:G71)&lt;0,E71&gt;D71,G71&gt;F71),"감액·환불액 확인",IF(COUNTIFS($A$12:$A$111,A71)&gt;1,"청구번호 중복","입력완료")))))</x:f>
      </x:c>
      <x:c r="M71" s="10" t="str">
        <x:f>IF(L71="","",IF(L71&lt;&gt;"입력완료",L71,IF(J71&gt;0,"미수금 확인",IF(K71&gt;0,"초과 수납 확인","수납금액 일치"))))</x:f>
      </x:c>
    </x:row>
    <x:row r="72" ht="28" customHeight="1">
      <x:c r="A72" s="11"/>
      <x:c r="B72" s="11"/>
      <x:c r="C72" s="12"/>
      <x:c r="D72" s="13"/>
      <x:c r="E72" s="13"/>
      <x:c r="F72" s="13"/>
      <x:c r="G72" s="13"/>
      <x:c r="H72" s="14" t="str">
        <x:f>IF(COUNT(D72:E72)&lt;2,"",D72-E72)</x:f>
      </x:c>
      <x:c r="I72" s="14" t="str">
        <x:f>IF(COUNT(F72:G72)&lt;2,"",F72-G72)</x:f>
      </x:c>
      <x:c r="J72" s="14" t="str">
        <x:f>IF(COUNT(H72:I72)&lt;2,"",MAX(H72-I72,0))</x:f>
      </x:c>
      <x:c r="K72" s="14" t="str">
        <x:f>IF(COUNT(H72:I72)&lt;2,"",MAX(I72-H72,0))</x:f>
      </x:c>
      <x:c r="L72" s="10" t="str">
        <x:f>IF(COUNTA(A72:G72)=0,"",IF(OR(A72="",B72="",NOT(ISNUMBER(C72))),"번호·수강월 입력",IF(COUNT(D72:G72)&lt;4,"금액 4칸 입력",IF(OR(MIN(D72:G72)&lt;0,E72&gt;D72,G72&gt;F72),"감액·환불액 확인",IF(COUNTIFS($A$12:$A$111,A72)&gt;1,"청구번호 중복","입력완료")))))</x:f>
      </x:c>
      <x:c r="M72" s="10" t="str">
        <x:f>IF(L72="","",IF(L72&lt;&gt;"입력완료",L72,IF(J72&gt;0,"미수금 확인",IF(K72&gt;0,"초과 수납 확인","수납금액 일치"))))</x:f>
      </x:c>
    </x:row>
    <x:row r="73" ht="28" customHeight="1">
      <x:c r="A73" s="11"/>
      <x:c r="B73" s="11"/>
      <x:c r="C73" s="12"/>
      <x:c r="D73" s="13"/>
      <x:c r="E73" s="13"/>
      <x:c r="F73" s="13"/>
      <x:c r="G73" s="13"/>
      <x:c r="H73" s="14" t="str">
        <x:f>IF(COUNT(D73:E73)&lt;2,"",D73-E73)</x:f>
      </x:c>
      <x:c r="I73" s="14" t="str">
        <x:f>IF(COUNT(F73:G73)&lt;2,"",F73-G73)</x:f>
      </x:c>
      <x:c r="J73" s="14" t="str">
        <x:f>IF(COUNT(H73:I73)&lt;2,"",MAX(H73-I73,0))</x:f>
      </x:c>
      <x:c r="K73" s="14" t="str">
        <x:f>IF(COUNT(H73:I73)&lt;2,"",MAX(I73-H73,0))</x:f>
      </x:c>
      <x:c r="L73" s="10" t="str">
        <x:f>IF(COUNTA(A73:G73)=0,"",IF(OR(A73="",B73="",NOT(ISNUMBER(C73))),"번호·수강월 입력",IF(COUNT(D73:G73)&lt;4,"금액 4칸 입력",IF(OR(MIN(D73:G73)&lt;0,E73&gt;D73,G73&gt;F73),"감액·환불액 확인",IF(COUNTIFS($A$12:$A$111,A73)&gt;1,"청구번호 중복","입력완료")))))</x:f>
      </x:c>
      <x:c r="M73" s="10" t="str">
        <x:f>IF(L73="","",IF(L73&lt;&gt;"입력완료",L73,IF(J73&gt;0,"미수금 확인",IF(K73&gt;0,"초과 수납 확인","수납금액 일치"))))</x:f>
      </x:c>
    </x:row>
    <x:row r="74" ht="28" customHeight="1">
      <x:c r="A74" s="11"/>
      <x:c r="B74" s="11"/>
      <x:c r="C74" s="12"/>
      <x:c r="D74" s="13"/>
      <x:c r="E74" s="13"/>
      <x:c r="F74" s="13"/>
      <x:c r="G74" s="13"/>
      <x:c r="H74" s="14" t="str">
        <x:f>IF(COUNT(D74:E74)&lt;2,"",D74-E74)</x:f>
      </x:c>
      <x:c r="I74" s="14" t="str">
        <x:f>IF(COUNT(F74:G74)&lt;2,"",F74-G74)</x:f>
      </x:c>
      <x:c r="J74" s="14" t="str">
        <x:f>IF(COUNT(H74:I74)&lt;2,"",MAX(H74-I74,0))</x:f>
      </x:c>
      <x:c r="K74" s="14" t="str">
        <x:f>IF(COUNT(H74:I74)&lt;2,"",MAX(I74-H74,0))</x:f>
      </x:c>
      <x:c r="L74" s="10" t="str">
        <x:f>IF(COUNTA(A74:G74)=0,"",IF(OR(A74="",B74="",NOT(ISNUMBER(C74))),"번호·수강월 입력",IF(COUNT(D74:G74)&lt;4,"금액 4칸 입력",IF(OR(MIN(D74:G74)&lt;0,E74&gt;D74,G74&gt;F74),"감액·환불액 확인",IF(COUNTIFS($A$12:$A$111,A74)&gt;1,"청구번호 중복","입력완료")))))</x:f>
      </x:c>
      <x:c r="M74" s="10" t="str">
        <x:f>IF(L74="","",IF(L74&lt;&gt;"입력완료",L74,IF(J74&gt;0,"미수금 확인",IF(K74&gt;0,"초과 수납 확인","수납금액 일치"))))</x:f>
      </x:c>
    </x:row>
    <x:row r="75" ht="28" customHeight="1">
      <x:c r="A75" s="11"/>
      <x:c r="B75" s="11"/>
      <x:c r="C75" s="12"/>
      <x:c r="D75" s="13"/>
      <x:c r="E75" s="13"/>
      <x:c r="F75" s="13"/>
      <x:c r="G75" s="13"/>
      <x:c r="H75" s="14" t="str">
        <x:f>IF(COUNT(D75:E75)&lt;2,"",D75-E75)</x:f>
      </x:c>
      <x:c r="I75" s="14" t="str">
        <x:f>IF(COUNT(F75:G75)&lt;2,"",F75-G75)</x:f>
      </x:c>
      <x:c r="J75" s="14" t="str">
        <x:f>IF(COUNT(H75:I75)&lt;2,"",MAX(H75-I75,0))</x:f>
      </x:c>
      <x:c r="K75" s="14" t="str">
        <x:f>IF(COUNT(H75:I75)&lt;2,"",MAX(I75-H75,0))</x:f>
      </x:c>
      <x:c r="L75" s="10" t="str">
        <x:f>IF(COUNTA(A75:G75)=0,"",IF(OR(A75="",B75="",NOT(ISNUMBER(C75))),"번호·수강월 입력",IF(COUNT(D75:G75)&lt;4,"금액 4칸 입력",IF(OR(MIN(D75:G75)&lt;0,E75&gt;D75,G75&gt;F75),"감액·환불액 확인",IF(COUNTIFS($A$12:$A$111,A75)&gt;1,"청구번호 중복","입력완료")))))</x:f>
      </x:c>
      <x:c r="M75" s="10" t="str">
        <x:f>IF(L75="","",IF(L75&lt;&gt;"입력완료",L75,IF(J75&gt;0,"미수금 확인",IF(K75&gt;0,"초과 수납 확인","수납금액 일치"))))</x:f>
      </x:c>
    </x:row>
    <x:row r="76" ht="28" customHeight="1">
      <x:c r="A76" s="11"/>
      <x:c r="B76" s="11"/>
      <x:c r="C76" s="12"/>
      <x:c r="D76" s="13"/>
      <x:c r="E76" s="13"/>
      <x:c r="F76" s="13"/>
      <x:c r="G76" s="13"/>
      <x:c r="H76" s="14" t="str">
        <x:f>IF(COUNT(D76:E76)&lt;2,"",D76-E76)</x:f>
      </x:c>
      <x:c r="I76" s="14" t="str">
        <x:f>IF(COUNT(F76:G76)&lt;2,"",F76-G76)</x:f>
      </x:c>
      <x:c r="J76" s="14" t="str">
        <x:f>IF(COUNT(H76:I76)&lt;2,"",MAX(H76-I76,0))</x:f>
      </x:c>
      <x:c r="K76" s="14" t="str">
        <x:f>IF(COUNT(H76:I76)&lt;2,"",MAX(I76-H76,0))</x:f>
      </x:c>
      <x:c r="L76" s="10" t="str">
        <x:f>IF(COUNTA(A76:G76)=0,"",IF(OR(A76="",B76="",NOT(ISNUMBER(C76))),"번호·수강월 입력",IF(COUNT(D76:G76)&lt;4,"금액 4칸 입력",IF(OR(MIN(D76:G76)&lt;0,E76&gt;D76,G76&gt;F76),"감액·환불액 확인",IF(COUNTIFS($A$12:$A$111,A76)&gt;1,"청구번호 중복","입력완료")))))</x:f>
      </x:c>
      <x:c r="M76" s="10" t="str">
        <x:f>IF(L76="","",IF(L76&lt;&gt;"입력완료",L76,IF(J76&gt;0,"미수금 확인",IF(K76&gt;0,"초과 수납 확인","수납금액 일치"))))</x:f>
      </x:c>
    </x:row>
    <x:row r="77" ht="28" customHeight="1">
      <x:c r="A77" s="11"/>
      <x:c r="B77" s="11"/>
      <x:c r="C77" s="12"/>
      <x:c r="D77" s="13"/>
      <x:c r="E77" s="13"/>
      <x:c r="F77" s="13"/>
      <x:c r="G77" s="13"/>
      <x:c r="H77" s="14" t="str">
        <x:f>IF(COUNT(D77:E77)&lt;2,"",D77-E77)</x:f>
      </x:c>
      <x:c r="I77" s="14" t="str">
        <x:f>IF(COUNT(F77:G77)&lt;2,"",F77-G77)</x:f>
      </x:c>
      <x:c r="J77" s="14" t="str">
        <x:f>IF(COUNT(H77:I77)&lt;2,"",MAX(H77-I77,0))</x:f>
      </x:c>
      <x:c r="K77" s="14" t="str">
        <x:f>IF(COUNT(H77:I77)&lt;2,"",MAX(I77-H77,0))</x:f>
      </x:c>
      <x:c r="L77" s="10" t="str">
        <x:f>IF(COUNTA(A77:G77)=0,"",IF(OR(A77="",B77="",NOT(ISNUMBER(C77))),"번호·수강월 입력",IF(COUNT(D77:G77)&lt;4,"금액 4칸 입력",IF(OR(MIN(D77:G77)&lt;0,E77&gt;D77,G77&gt;F77),"감액·환불액 확인",IF(COUNTIFS($A$12:$A$111,A77)&gt;1,"청구번호 중복","입력완료")))))</x:f>
      </x:c>
      <x:c r="M77" s="10" t="str">
        <x:f>IF(L77="","",IF(L77&lt;&gt;"입력완료",L77,IF(J77&gt;0,"미수금 확인",IF(K77&gt;0,"초과 수납 확인","수납금액 일치"))))</x:f>
      </x:c>
    </x:row>
    <x:row r="78" ht="28" customHeight="1">
      <x:c r="A78" s="11"/>
      <x:c r="B78" s="11"/>
      <x:c r="C78" s="12"/>
      <x:c r="D78" s="13"/>
      <x:c r="E78" s="13"/>
      <x:c r="F78" s="13"/>
      <x:c r="G78" s="13"/>
      <x:c r="H78" s="14" t="str">
        <x:f>IF(COUNT(D78:E78)&lt;2,"",D78-E78)</x:f>
      </x:c>
      <x:c r="I78" s="14" t="str">
        <x:f>IF(COUNT(F78:G78)&lt;2,"",F78-G78)</x:f>
      </x:c>
      <x:c r="J78" s="14" t="str">
        <x:f>IF(COUNT(H78:I78)&lt;2,"",MAX(H78-I78,0))</x:f>
      </x:c>
      <x:c r="K78" s="14" t="str">
        <x:f>IF(COUNT(H78:I78)&lt;2,"",MAX(I78-H78,0))</x:f>
      </x:c>
      <x:c r="L78" s="10" t="str">
        <x:f>IF(COUNTA(A78:G78)=0,"",IF(OR(A78="",B78="",NOT(ISNUMBER(C78))),"번호·수강월 입력",IF(COUNT(D78:G78)&lt;4,"금액 4칸 입력",IF(OR(MIN(D78:G78)&lt;0,E78&gt;D78,G78&gt;F78),"감액·환불액 확인",IF(COUNTIFS($A$12:$A$111,A78)&gt;1,"청구번호 중복","입력완료")))))</x:f>
      </x:c>
      <x:c r="M78" s="10" t="str">
        <x:f>IF(L78="","",IF(L78&lt;&gt;"입력완료",L78,IF(J78&gt;0,"미수금 확인",IF(K78&gt;0,"초과 수납 확인","수납금액 일치"))))</x:f>
      </x:c>
    </x:row>
    <x:row r="79" ht="28" customHeight="1">
      <x:c r="A79" s="11"/>
      <x:c r="B79" s="11"/>
      <x:c r="C79" s="12"/>
      <x:c r="D79" s="13"/>
      <x:c r="E79" s="13"/>
      <x:c r="F79" s="13"/>
      <x:c r="G79" s="13"/>
      <x:c r="H79" s="14" t="str">
        <x:f>IF(COUNT(D79:E79)&lt;2,"",D79-E79)</x:f>
      </x:c>
      <x:c r="I79" s="14" t="str">
        <x:f>IF(COUNT(F79:G79)&lt;2,"",F79-G79)</x:f>
      </x:c>
      <x:c r="J79" s="14" t="str">
        <x:f>IF(COUNT(H79:I79)&lt;2,"",MAX(H79-I79,0))</x:f>
      </x:c>
      <x:c r="K79" s="14" t="str">
        <x:f>IF(COUNT(H79:I79)&lt;2,"",MAX(I79-H79,0))</x:f>
      </x:c>
      <x:c r="L79" s="10" t="str">
        <x:f>IF(COUNTA(A79:G79)=0,"",IF(OR(A79="",B79="",NOT(ISNUMBER(C79))),"번호·수강월 입력",IF(COUNT(D79:G79)&lt;4,"금액 4칸 입력",IF(OR(MIN(D79:G79)&lt;0,E79&gt;D79,G79&gt;F79),"감액·환불액 확인",IF(COUNTIFS($A$12:$A$111,A79)&gt;1,"청구번호 중복","입력완료")))))</x:f>
      </x:c>
      <x:c r="M79" s="10" t="str">
        <x:f>IF(L79="","",IF(L79&lt;&gt;"입력완료",L79,IF(J79&gt;0,"미수금 확인",IF(K79&gt;0,"초과 수납 확인","수납금액 일치"))))</x:f>
      </x:c>
    </x:row>
    <x:row r="80" ht="28" customHeight="1">
      <x:c r="A80" s="11"/>
      <x:c r="B80" s="11"/>
      <x:c r="C80" s="12"/>
      <x:c r="D80" s="13"/>
      <x:c r="E80" s="13"/>
      <x:c r="F80" s="13"/>
      <x:c r="G80" s="13"/>
      <x:c r="H80" s="14" t="str">
        <x:f>IF(COUNT(D80:E80)&lt;2,"",D80-E80)</x:f>
      </x:c>
      <x:c r="I80" s="14" t="str">
        <x:f>IF(COUNT(F80:G80)&lt;2,"",F80-G80)</x:f>
      </x:c>
      <x:c r="J80" s="14" t="str">
        <x:f>IF(COUNT(H80:I80)&lt;2,"",MAX(H80-I80,0))</x:f>
      </x:c>
      <x:c r="K80" s="14" t="str">
        <x:f>IF(COUNT(H80:I80)&lt;2,"",MAX(I80-H80,0))</x:f>
      </x:c>
      <x:c r="L80" s="10" t="str">
        <x:f>IF(COUNTA(A80:G80)=0,"",IF(OR(A80="",B80="",NOT(ISNUMBER(C80))),"번호·수강월 입력",IF(COUNT(D80:G80)&lt;4,"금액 4칸 입력",IF(OR(MIN(D80:G80)&lt;0,E80&gt;D80,G80&gt;F80),"감액·환불액 확인",IF(COUNTIFS($A$12:$A$111,A80)&gt;1,"청구번호 중복","입력완료")))))</x:f>
      </x:c>
      <x:c r="M80" s="10" t="str">
        <x:f>IF(L80="","",IF(L80&lt;&gt;"입력완료",L80,IF(J80&gt;0,"미수금 확인",IF(K80&gt;0,"초과 수납 확인","수납금액 일치"))))</x:f>
      </x:c>
    </x:row>
    <x:row r="81" ht="28" customHeight="1">
      <x:c r="A81" s="11"/>
      <x:c r="B81" s="11"/>
      <x:c r="C81" s="12"/>
      <x:c r="D81" s="13"/>
      <x:c r="E81" s="13"/>
      <x:c r="F81" s="13"/>
      <x:c r="G81" s="13"/>
      <x:c r="H81" s="14" t="str">
        <x:f>IF(COUNT(D81:E81)&lt;2,"",D81-E81)</x:f>
      </x:c>
      <x:c r="I81" s="14" t="str">
        <x:f>IF(COUNT(F81:G81)&lt;2,"",F81-G81)</x:f>
      </x:c>
      <x:c r="J81" s="14" t="str">
        <x:f>IF(COUNT(H81:I81)&lt;2,"",MAX(H81-I81,0))</x:f>
      </x:c>
      <x:c r="K81" s="14" t="str">
        <x:f>IF(COUNT(H81:I81)&lt;2,"",MAX(I81-H81,0))</x:f>
      </x:c>
      <x:c r="L81" s="10" t="str">
        <x:f>IF(COUNTA(A81:G81)=0,"",IF(OR(A81="",B81="",NOT(ISNUMBER(C81))),"번호·수강월 입력",IF(COUNT(D81:G81)&lt;4,"금액 4칸 입력",IF(OR(MIN(D81:G81)&lt;0,E81&gt;D81,G81&gt;F81),"감액·환불액 확인",IF(COUNTIFS($A$12:$A$111,A81)&gt;1,"청구번호 중복","입력완료")))))</x:f>
      </x:c>
      <x:c r="M81" s="10" t="str">
        <x:f>IF(L81="","",IF(L81&lt;&gt;"입력완료",L81,IF(J81&gt;0,"미수금 확인",IF(K81&gt;0,"초과 수납 확인","수납금액 일치"))))</x:f>
      </x:c>
    </x:row>
    <x:row r="82" ht="28" customHeight="1">
      <x:c r="A82" s="11"/>
      <x:c r="B82" s="11"/>
      <x:c r="C82" s="12"/>
      <x:c r="D82" s="13"/>
      <x:c r="E82" s="13"/>
      <x:c r="F82" s="13"/>
      <x:c r="G82" s="13"/>
      <x:c r="H82" s="14" t="str">
        <x:f>IF(COUNT(D82:E82)&lt;2,"",D82-E82)</x:f>
      </x:c>
      <x:c r="I82" s="14" t="str">
        <x:f>IF(COUNT(F82:G82)&lt;2,"",F82-G82)</x:f>
      </x:c>
      <x:c r="J82" s="14" t="str">
        <x:f>IF(COUNT(H82:I82)&lt;2,"",MAX(H82-I82,0))</x:f>
      </x:c>
      <x:c r="K82" s="14" t="str">
        <x:f>IF(COUNT(H82:I82)&lt;2,"",MAX(I82-H82,0))</x:f>
      </x:c>
      <x:c r="L82" s="10" t="str">
        <x:f>IF(COUNTA(A82:G82)=0,"",IF(OR(A82="",B82="",NOT(ISNUMBER(C82))),"번호·수강월 입력",IF(COUNT(D82:G82)&lt;4,"금액 4칸 입력",IF(OR(MIN(D82:G82)&lt;0,E82&gt;D82,G82&gt;F82),"감액·환불액 확인",IF(COUNTIFS($A$12:$A$111,A82)&gt;1,"청구번호 중복","입력완료")))))</x:f>
      </x:c>
      <x:c r="M82" s="10" t="str">
        <x:f>IF(L82="","",IF(L82&lt;&gt;"입력완료",L82,IF(J82&gt;0,"미수금 확인",IF(K82&gt;0,"초과 수납 확인","수납금액 일치"))))</x:f>
      </x:c>
    </x:row>
    <x:row r="83" ht="28" customHeight="1">
      <x:c r="A83" s="11"/>
      <x:c r="B83" s="11"/>
      <x:c r="C83" s="12"/>
      <x:c r="D83" s="13"/>
      <x:c r="E83" s="13"/>
      <x:c r="F83" s="13"/>
      <x:c r="G83" s="13"/>
      <x:c r="H83" s="14" t="str">
        <x:f>IF(COUNT(D83:E83)&lt;2,"",D83-E83)</x:f>
      </x:c>
      <x:c r="I83" s="14" t="str">
        <x:f>IF(COUNT(F83:G83)&lt;2,"",F83-G83)</x:f>
      </x:c>
      <x:c r="J83" s="14" t="str">
        <x:f>IF(COUNT(H83:I83)&lt;2,"",MAX(H83-I83,0))</x:f>
      </x:c>
      <x:c r="K83" s="14" t="str">
        <x:f>IF(COUNT(H83:I83)&lt;2,"",MAX(I83-H83,0))</x:f>
      </x:c>
      <x:c r="L83" s="10" t="str">
        <x:f>IF(COUNTA(A83:G83)=0,"",IF(OR(A83="",B83="",NOT(ISNUMBER(C83))),"번호·수강월 입력",IF(COUNT(D83:G83)&lt;4,"금액 4칸 입력",IF(OR(MIN(D83:G83)&lt;0,E83&gt;D83,G83&gt;F83),"감액·환불액 확인",IF(COUNTIFS($A$12:$A$111,A83)&gt;1,"청구번호 중복","입력완료")))))</x:f>
      </x:c>
      <x:c r="M83" s="10" t="str">
        <x:f>IF(L83="","",IF(L83&lt;&gt;"입력완료",L83,IF(J83&gt;0,"미수금 확인",IF(K83&gt;0,"초과 수납 확인","수납금액 일치"))))</x:f>
      </x:c>
    </x:row>
    <x:row r="84" ht="28" customHeight="1">
      <x:c r="A84" s="11"/>
      <x:c r="B84" s="11"/>
      <x:c r="C84" s="12"/>
      <x:c r="D84" s="13"/>
      <x:c r="E84" s="13"/>
      <x:c r="F84" s="13"/>
      <x:c r="G84" s="13"/>
      <x:c r="H84" s="14" t="str">
        <x:f>IF(COUNT(D84:E84)&lt;2,"",D84-E84)</x:f>
      </x:c>
      <x:c r="I84" s="14" t="str">
        <x:f>IF(COUNT(F84:G84)&lt;2,"",F84-G84)</x:f>
      </x:c>
      <x:c r="J84" s="14" t="str">
        <x:f>IF(COUNT(H84:I84)&lt;2,"",MAX(H84-I84,0))</x:f>
      </x:c>
      <x:c r="K84" s="14" t="str">
        <x:f>IF(COUNT(H84:I84)&lt;2,"",MAX(I84-H84,0))</x:f>
      </x:c>
      <x:c r="L84" s="10" t="str">
        <x:f>IF(COUNTA(A84:G84)=0,"",IF(OR(A84="",B84="",NOT(ISNUMBER(C84))),"번호·수강월 입력",IF(COUNT(D84:G84)&lt;4,"금액 4칸 입력",IF(OR(MIN(D84:G84)&lt;0,E84&gt;D84,G84&gt;F84),"감액·환불액 확인",IF(COUNTIFS($A$12:$A$111,A84)&gt;1,"청구번호 중복","입력완료")))))</x:f>
      </x:c>
      <x:c r="M84" s="10" t="str">
        <x:f>IF(L84="","",IF(L84&lt;&gt;"입력완료",L84,IF(J84&gt;0,"미수금 확인",IF(K84&gt;0,"초과 수납 확인","수납금액 일치"))))</x:f>
      </x:c>
    </x:row>
    <x:row r="85" ht="28" customHeight="1">
      <x:c r="A85" s="11"/>
      <x:c r="B85" s="11"/>
      <x:c r="C85" s="12"/>
      <x:c r="D85" s="13"/>
      <x:c r="E85" s="13"/>
      <x:c r="F85" s="13"/>
      <x:c r="G85" s="13"/>
      <x:c r="H85" s="14" t="str">
        <x:f>IF(COUNT(D85:E85)&lt;2,"",D85-E85)</x:f>
      </x:c>
      <x:c r="I85" s="14" t="str">
        <x:f>IF(COUNT(F85:G85)&lt;2,"",F85-G85)</x:f>
      </x:c>
      <x:c r="J85" s="14" t="str">
        <x:f>IF(COUNT(H85:I85)&lt;2,"",MAX(H85-I85,0))</x:f>
      </x:c>
      <x:c r="K85" s="14" t="str">
        <x:f>IF(COUNT(H85:I85)&lt;2,"",MAX(I85-H85,0))</x:f>
      </x:c>
      <x:c r="L85" s="10" t="str">
        <x:f>IF(COUNTA(A85:G85)=0,"",IF(OR(A85="",B85="",NOT(ISNUMBER(C85))),"번호·수강월 입력",IF(COUNT(D85:G85)&lt;4,"금액 4칸 입력",IF(OR(MIN(D85:G85)&lt;0,E85&gt;D85,G85&gt;F85),"감액·환불액 확인",IF(COUNTIFS($A$12:$A$111,A85)&gt;1,"청구번호 중복","입력완료")))))</x:f>
      </x:c>
      <x:c r="M85" s="10" t="str">
        <x:f>IF(L85="","",IF(L85&lt;&gt;"입력완료",L85,IF(J85&gt;0,"미수금 확인",IF(K85&gt;0,"초과 수납 확인","수납금액 일치"))))</x:f>
      </x:c>
    </x:row>
    <x:row r="86" ht="28" customHeight="1">
      <x:c r="A86" s="11"/>
      <x:c r="B86" s="11"/>
      <x:c r="C86" s="12"/>
      <x:c r="D86" s="13"/>
      <x:c r="E86" s="13"/>
      <x:c r="F86" s="13"/>
      <x:c r="G86" s="13"/>
      <x:c r="H86" s="14" t="str">
        <x:f>IF(COUNT(D86:E86)&lt;2,"",D86-E86)</x:f>
      </x:c>
      <x:c r="I86" s="14" t="str">
        <x:f>IF(COUNT(F86:G86)&lt;2,"",F86-G86)</x:f>
      </x:c>
      <x:c r="J86" s="14" t="str">
        <x:f>IF(COUNT(H86:I86)&lt;2,"",MAX(H86-I86,0))</x:f>
      </x:c>
      <x:c r="K86" s="14" t="str">
        <x:f>IF(COUNT(H86:I86)&lt;2,"",MAX(I86-H86,0))</x:f>
      </x:c>
      <x:c r="L86" s="10" t="str">
        <x:f>IF(COUNTA(A86:G86)=0,"",IF(OR(A86="",B86="",NOT(ISNUMBER(C86))),"번호·수강월 입력",IF(COUNT(D86:G86)&lt;4,"금액 4칸 입력",IF(OR(MIN(D86:G86)&lt;0,E86&gt;D86,G86&gt;F86),"감액·환불액 확인",IF(COUNTIFS($A$12:$A$111,A86)&gt;1,"청구번호 중복","입력완료")))))</x:f>
      </x:c>
      <x:c r="M86" s="10" t="str">
        <x:f>IF(L86="","",IF(L86&lt;&gt;"입력완료",L86,IF(J86&gt;0,"미수금 확인",IF(K86&gt;0,"초과 수납 확인","수납금액 일치"))))</x:f>
      </x:c>
    </x:row>
    <x:row r="87" ht="28" customHeight="1">
      <x:c r="A87" s="11"/>
      <x:c r="B87" s="11"/>
      <x:c r="C87" s="12"/>
      <x:c r="D87" s="13"/>
      <x:c r="E87" s="13"/>
      <x:c r="F87" s="13"/>
      <x:c r="G87" s="13"/>
      <x:c r="H87" s="14" t="str">
        <x:f>IF(COUNT(D87:E87)&lt;2,"",D87-E87)</x:f>
      </x:c>
      <x:c r="I87" s="14" t="str">
        <x:f>IF(COUNT(F87:G87)&lt;2,"",F87-G87)</x:f>
      </x:c>
      <x:c r="J87" s="14" t="str">
        <x:f>IF(COUNT(H87:I87)&lt;2,"",MAX(H87-I87,0))</x:f>
      </x:c>
      <x:c r="K87" s="14" t="str">
        <x:f>IF(COUNT(H87:I87)&lt;2,"",MAX(I87-H87,0))</x:f>
      </x:c>
      <x:c r="L87" s="10" t="str">
        <x:f>IF(COUNTA(A87:G87)=0,"",IF(OR(A87="",B87="",NOT(ISNUMBER(C87))),"번호·수강월 입력",IF(COUNT(D87:G87)&lt;4,"금액 4칸 입력",IF(OR(MIN(D87:G87)&lt;0,E87&gt;D87,G87&gt;F87),"감액·환불액 확인",IF(COUNTIFS($A$12:$A$111,A87)&gt;1,"청구번호 중복","입력완료")))))</x:f>
      </x:c>
      <x:c r="M87" s="10" t="str">
        <x:f>IF(L87="","",IF(L87&lt;&gt;"입력완료",L87,IF(J87&gt;0,"미수금 확인",IF(K87&gt;0,"초과 수납 확인","수납금액 일치"))))</x:f>
      </x:c>
    </x:row>
    <x:row r="88" ht="28" customHeight="1">
      <x:c r="A88" s="11"/>
      <x:c r="B88" s="11"/>
      <x:c r="C88" s="12"/>
      <x:c r="D88" s="13"/>
      <x:c r="E88" s="13"/>
      <x:c r="F88" s="13"/>
      <x:c r="G88" s="13"/>
      <x:c r="H88" s="14" t="str">
        <x:f>IF(COUNT(D88:E88)&lt;2,"",D88-E88)</x:f>
      </x:c>
      <x:c r="I88" s="14" t="str">
        <x:f>IF(COUNT(F88:G88)&lt;2,"",F88-G88)</x:f>
      </x:c>
      <x:c r="J88" s="14" t="str">
        <x:f>IF(COUNT(H88:I88)&lt;2,"",MAX(H88-I88,0))</x:f>
      </x:c>
      <x:c r="K88" s="14" t="str">
        <x:f>IF(COUNT(H88:I88)&lt;2,"",MAX(I88-H88,0))</x:f>
      </x:c>
      <x:c r="L88" s="10" t="str">
        <x:f>IF(COUNTA(A88:G88)=0,"",IF(OR(A88="",B88="",NOT(ISNUMBER(C88))),"번호·수강월 입력",IF(COUNT(D88:G88)&lt;4,"금액 4칸 입력",IF(OR(MIN(D88:G88)&lt;0,E88&gt;D88,G88&gt;F88),"감액·환불액 확인",IF(COUNTIFS($A$12:$A$111,A88)&gt;1,"청구번호 중복","입력완료")))))</x:f>
      </x:c>
      <x:c r="M88" s="10" t="str">
        <x:f>IF(L88="","",IF(L88&lt;&gt;"입력완료",L88,IF(J88&gt;0,"미수금 확인",IF(K88&gt;0,"초과 수납 확인","수납금액 일치"))))</x:f>
      </x:c>
    </x:row>
    <x:row r="89" ht="28" customHeight="1">
      <x:c r="A89" s="11"/>
      <x:c r="B89" s="11"/>
      <x:c r="C89" s="12"/>
      <x:c r="D89" s="13"/>
      <x:c r="E89" s="13"/>
      <x:c r="F89" s="13"/>
      <x:c r="G89" s="13"/>
      <x:c r="H89" s="14" t="str">
        <x:f>IF(COUNT(D89:E89)&lt;2,"",D89-E89)</x:f>
      </x:c>
      <x:c r="I89" s="14" t="str">
        <x:f>IF(COUNT(F89:G89)&lt;2,"",F89-G89)</x:f>
      </x:c>
      <x:c r="J89" s="14" t="str">
        <x:f>IF(COUNT(H89:I89)&lt;2,"",MAX(H89-I89,0))</x:f>
      </x:c>
      <x:c r="K89" s="14" t="str">
        <x:f>IF(COUNT(H89:I89)&lt;2,"",MAX(I89-H89,0))</x:f>
      </x:c>
      <x:c r="L89" s="10" t="str">
        <x:f>IF(COUNTA(A89:G89)=0,"",IF(OR(A89="",B89="",NOT(ISNUMBER(C89))),"번호·수강월 입력",IF(COUNT(D89:G89)&lt;4,"금액 4칸 입력",IF(OR(MIN(D89:G89)&lt;0,E89&gt;D89,G89&gt;F89),"감액·환불액 확인",IF(COUNTIFS($A$12:$A$111,A89)&gt;1,"청구번호 중복","입력완료")))))</x:f>
      </x:c>
      <x:c r="M89" s="10" t="str">
        <x:f>IF(L89="","",IF(L89&lt;&gt;"입력완료",L89,IF(J89&gt;0,"미수금 확인",IF(K89&gt;0,"초과 수납 확인","수납금액 일치"))))</x:f>
      </x:c>
    </x:row>
    <x:row r="90" ht="28" customHeight="1">
      <x:c r="A90" s="11"/>
      <x:c r="B90" s="11"/>
      <x:c r="C90" s="12"/>
      <x:c r="D90" s="13"/>
      <x:c r="E90" s="13"/>
      <x:c r="F90" s="13"/>
      <x:c r="G90" s="13"/>
      <x:c r="H90" s="14" t="str">
        <x:f>IF(COUNT(D90:E90)&lt;2,"",D90-E90)</x:f>
      </x:c>
      <x:c r="I90" s="14" t="str">
        <x:f>IF(COUNT(F90:G90)&lt;2,"",F90-G90)</x:f>
      </x:c>
      <x:c r="J90" s="14" t="str">
        <x:f>IF(COUNT(H90:I90)&lt;2,"",MAX(H90-I90,0))</x:f>
      </x:c>
      <x:c r="K90" s="14" t="str">
        <x:f>IF(COUNT(H90:I90)&lt;2,"",MAX(I90-H90,0))</x:f>
      </x:c>
      <x:c r="L90" s="10" t="str">
        <x:f>IF(COUNTA(A90:G90)=0,"",IF(OR(A90="",B90="",NOT(ISNUMBER(C90))),"번호·수강월 입력",IF(COUNT(D90:G90)&lt;4,"금액 4칸 입력",IF(OR(MIN(D90:G90)&lt;0,E90&gt;D90,G90&gt;F90),"감액·환불액 확인",IF(COUNTIFS($A$12:$A$111,A90)&gt;1,"청구번호 중복","입력완료")))))</x:f>
      </x:c>
      <x:c r="M90" s="10" t="str">
        <x:f>IF(L90="","",IF(L90&lt;&gt;"입력완료",L90,IF(J90&gt;0,"미수금 확인",IF(K90&gt;0,"초과 수납 확인","수납금액 일치"))))</x:f>
      </x:c>
    </x:row>
    <x:row r="91" ht="28" customHeight="1">
      <x:c r="A91" s="11"/>
      <x:c r="B91" s="11"/>
      <x:c r="C91" s="12"/>
      <x:c r="D91" s="13"/>
      <x:c r="E91" s="13"/>
      <x:c r="F91" s="13"/>
      <x:c r="G91" s="13"/>
      <x:c r="H91" s="14" t="str">
        <x:f>IF(COUNT(D91:E91)&lt;2,"",D91-E91)</x:f>
      </x:c>
      <x:c r="I91" s="14" t="str">
        <x:f>IF(COUNT(F91:G91)&lt;2,"",F91-G91)</x:f>
      </x:c>
      <x:c r="J91" s="14" t="str">
        <x:f>IF(COUNT(H91:I91)&lt;2,"",MAX(H91-I91,0))</x:f>
      </x:c>
      <x:c r="K91" s="14" t="str">
        <x:f>IF(COUNT(H91:I91)&lt;2,"",MAX(I91-H91,0))</x:f>
      </x:c>
      <x:c r="L91" s="10" t="str">
        <x:f>IF(COUNTA(A91:G91)=0,"",IF(OR(A91="",B91="",NOT(ISNUMBER(C91))),"번호·수강월 입력",IF(COUNT(D91:G91)&lt;4,"금액 4칸 입력",IF(OR(MIN(D91:G91)&lt;0,E91&gt;D91,G91&gt;F91),"감액·환불액 확인",IF(COUNTIFS($A$12:$A$111,A91)&gt;1,"청구번호 중복","입력완료")))))</x:f>
      </x:c>
      <x:c r="M91" s="10" t="str">
        <x:f>IF(L91="","",IF(L91&lt;&gt;"입력완료",L91,IF(J91&gt;0,"미수금 확인",IF(K91&gt;0,"초과 수납 확인","수납금액 일치"))))</x:f>
      </x:c>
    </x:row>
    <x:row r="92" ht="28" customHeight="1">
      <x:c r="A92" s="11"/>
      <x:c r="B92" s="11"/>
      <x:c r="C92" s="12"/>
      <x:c r="D92" s="13"/>
      <x:c r="E92" s="13"/>
      <x:c r="F92" s="13"/>
      <x:c r="G92" s="13"/>
      <x:c r="H92" s="14" t="str">
        <x:f>IF(COUNT(D92:E92)&lt;2,"",D92-E92)</x:f>
      </x:c>
      <x:c r="I92" s="14" t="str">
        <x:f>IF(COUNT(F92:G92)&lt;2,"",F92-G92)</x:f>
      </x:c>
      <x:c r="J92" s="14" t="str">
        <x:f>IF(COUNT(H92:I92)&lt;2,"",MAX(H92-I92,0))</x:f>
      </x:c>
      <x:c r="K92" s="14" t="str">
        <x:f>IF(COUNT(H92:I92)&lt;2,"",MAX(I92-H92,0))</x:f>
      </x:c>
      <x:c r="L92" s="10" t="str">
        <x:f>IF(COUNTA(A92:G92)=0,"",IF(OR(A92="",B92="",NOT(ISNUMBER(C92))),"번호·수강월 입력",IF(COUNT(D92:G92)&lt;4,"금액 4칸 입력",IF(OR(MIN(D92:G92)&lt;0,E92&gt;D92,G92&gt;F92),"감액·환불액 확인",IF(COUNTIFS($A$12:$A$111,A92)&gt;1,"청구번호 중복","입력완료")))))</x:f>
      </x:c>
      <x:c r="M92" s="10" t="str">
        <x:f>IF(L92="","",IF(L92&lt;&gt;"입력완료",L92,IF(J92&gt;0,"미수금 확인",IF(K92&gt;0,"초과 수납 확인","수납금액 일치"))))</x:f>
      </x:c>
    </x:row>
    <x:row r="93" ht="28" customHeight="1">
      <x:c r="A93" s="11"/>
      <x:c r="B93" s="11"/>
      <x:c r="C93" s="12"/>
      <x:c r="D93" s="13"/>
      <x:c r="E93" s="13"/>
      <x:c r="F93" s="13"/>
      <x:c r="G93" s="13"/>
      <x:c r="H93" s="14" t="str">
        <x:f>IF(COUNT(D93:E93)&lt;2,"",D93-E93)</x:f>
      </x:c>
      <x:c r="I93" s="14" t="str">
        <x:f>IF(COUNT(F93:G93)&lt;2,"",F93-G93)</x:f>
      </x:c>
      <x:c r="J93" s="14" t="str">
        <x:f>IF(COUNT(H93:I93)&lt;2,"",MAX(H93-I93,0))</x:f>
      </x:c>
      <x:c r="K93" s="14" t="str">
        <x:f>IF(COUNT(H93:I93)&lt;2,"",MAX(I93-H93,0))</x:f>
      </x:c>
      <x:c r="L93" s="10" t="str">
        <x:f>IF(COUNTA(A93:G93)=0,"",IF(OR(A93="",B93="",NOT(ISNUMBER(C93))),"번호·수강월 입력",IF(COUNT(D93:G93)&lt;4,"금액 4칸 입력",IF(OR(MIN(D93:G93)&lt;0,E93&gt;D93,G93&gt;F93),"감액·환불액 확인",IF(COUNTIFS($A$12:$A$111,A93)&gt;1,"청구번호 중복","입력완료")))))</x:f>
      </x:c>
      <x:c r="M93" s="10" t="str">
        <x:f>IF(L93="","",IF(L93&lt;&gt;"입력완료",L93,IF(J93&gt;0,"미수금 확인",IF(K93&gt;0,"초과 수납 확인","수납금액 일치"))))</x:f>
      </x:c>
    </x:row>
    <x:row r="94" ht="28" customHeight="1">
      <x:c r="A94" s="11"/>
      <x:c r="B94" s="11"/>
      <x:c r="C94" s="12"/>
      <x:c r="D94" s="13"/>
      <x:c r="E94" s="13"/>
      <x:c r="F94" s="13"/>
      <x:c r="G94" s="13"/>
      <x:c r="H94" s="14" t="str">
        <x:f>IF(COUNT(D94:E94)&lt;2,"",D94-E94)</x:f>
      </x:c>
      <x:c r="I94" s="14" t="str">
        <x:f>IF(COUNT(F94:G94)&lt;2,"",F94-G94)</x:f>
      </x:c>
      <x:c r="J94" s="14" t="str">
        <x:f>IF(COUNT(H94:I94)&lt;2,"",MAX(H94-I94,0))</x:f>
      </x:c>
      <x:c r="K94" s="14" t="str">
        <x:f>IF(COUNT(H94:I94)&lt;2,"",MAX(I94-H94,0))</x:f>
      </x:c>
      <x:c r="L94" s="10" t="str">
        <x:f>IF(COUNTA(A94:G94)=0,"",IF(OR(A94="",B94="",NOT(ISNUMBER(C94))),"번호·수강월 입력",IF(COUNT(D94:G94)&lt;4,"금액 4칸 입력",IF(OR(MIN(D94:G94)&lt;0,E94&gt;D94,G94&gt;F94),"감액·환불액 확인",IF(COUNTIFS($A$12:$A$111,A94)&gt;1,"청구번호 중복","입력완료")))))</x:f>
      </x:c>
      <x:c r="M94" s="10" t="str">
        <x:f>IF(L94="","",IF(L94&lt;&gt;"입력완료",L94,IF(J94&gt;0,"미수금 확인",IF(K94&gt;0,"초과 수납 확인","수납금액 일치"))))</x:f>
      </x:c>
    </x:row>
    <x:row r="95" ht="28" customHeight="1">
      <x:c r="A95" s="11"/>
      <x:c r="B95" s="11"/>
      <x:c r="C95" s="12"/>
      <x:c r="D95" s="13"/>
      <x:c r="E95" s="13"/>
      <x:c r="F95" s="13"/>
      <x:c r="G95" s="13"/>
      <x:c r="H95" s="14" t="str">
        <x:f>IF(COUNT(D95:E95)&lt;2,"",D95-E95)</x:f>
      </x:c>
      <x:c r="I95" s="14" t="str">
        <x:f>IF(COUNT(F95:G95)&lt;2,"",F95-G95)</x:f>
      </x:c>
      <x:c r="J95" s="14" t="str">
        <x:f>IF(COUNT(H95:I95)&lt;2,"",MAX(H95-I95,0))</x:f>
      </x:c>
      <x:c r="K95" s="14" t="str">
        <x:f>IF(COUNT(H95:I95)&lt;2,"",MAX(I95-H95,0))</x:f>
      </x:c>
      <x:c r="L95" s="10" t="str">
        <x:f>IF(COUNTA(A95:G95)=0,"",IF(OR(A95="",B95="",NOT(ISNUMBER(C95))),"번호·수강월 입력",IF(COUNT(D95:G95)&lt;4,"금액 4칸 입력",IF(OR(MIN(D95:G95)&lt;0,E95&gt;D95,G95&gt;F95),"감액·환불액 확인",IF(COUNTIFS($A$12:$A$111,A95)&gt;1,"청구번호 중복","입력완료")))))</x:f>
      </x:c>
      <x:c r="M95" s="10" t="str">
        <x:f>IF(L95="","",IF(L95&lt;&gt;"입력완료",L95,IF(J95&gt;0,"미수금 확인",IF(K95&gt;0,"초과 수납 확인","수납금액 일치"))))</x:f>
      </x:c>
    </x:row>
    <x:row r="96" ht="28" customHeight="1">
      <x:c r="A96" s="11"/>
      <x:c r="B96" s="11"/>
      <x:c r="C96" s="12"/>
      <x:c r="D96" s="13"/>
      <x:c r="E96" s="13"/>
      <x:c r="F96" s="13"/>
      <x:c r="G96" s="13"/>
      <x:c r="H96" s="14" t="str">
        <x:f>IF(COUNT(D96:E96)&lt;2,"",D96-E96)</x:f>
      </x:c>
      <x:c r="I96" s="14" t="str">
        <x:f>IF(COUNT(F96:G96)&lt;2,"",F96-G96)</x:f>
      </x:c>
      <x:c r="J96" s="14" t="str">
        <x:f>IF(COUNT(H96:I96)&lt;2,"",MAX(H96-I96,0))</x:f>
      </x:c>
      <x:c r="K96" s="14" t="str">
        <x:f>IF(COUNT(H96:I96)&lt;2,"",MAX(I96-H96,0))</x:f>
      </x:c>
      <x:c r="L96" s="10" t="str">
        <x:f>IF(COUNTA(A96:G96)=0,"",IF(OR(A96="",B96="",NOT(ISNUMBER(C96))),"번호·수강월 입력",IF(COUNT(D96:G96)&lt;4,"금액 4칸 입력",IF(OR(MIN(D96:G96)&lt;0,E96&gt;D96,G96&gt;F96),"감액·환불액 확인",IF(COUNTIFS($A$12:$A$111,A96)&gt;1,"청구번호 중복","입력완료")))))</x:f>
      </x:c>
      <x:c r="M96" s="10" t="str">
        <x:f>IF(L96="","",IF(L96&lt;&gt;"입력완료",L96,IF(J96&gt;0,"미수금 확인",IF(K96&gt;0,"초과 수납 확인","수납금액 일치"))))</x:f>
      </x:c>
    </x:row>
    <x:row r="97" ht="28" customHeight="1">
      <x:c r="A97" s="11"/>
      <x:c r="B97" s="11"/>
      <x:c r="C97" s="12"/>
      <x:c r="D97" s="13"/>
      <x:c r="E97" s="13"/>
      <x:c r="F97" s="13"/>
      <x:c r="G97" s="13"/>
      <x:c r="H97" s="14" t="str">
        <x:f>IF(COUNT(D97:E97)&lt;2,"",D97-E97)</x:f>
      </x:c>
      <x:c r="I97" s="14" t="str">
        <x:f>IF(COUNT(F97:G97)&lt;2,"",F97-G97)</x:f>
      </x:c>
      <x:c r="J97" s="14" t="str">
        <x:f>IF(COUNT(H97:I97)&lt;2,"",MAX(H97-I97,0))</x:f>
      </x:c>
      <x:c r="K97" s="14" t="str">
        <x:f>IF(COUNT(H97:I97)&lt;2,"",MAX(I97-H97,0))</x:f>
      </x:c>
      <x:c r="L97" s="10" t="str">
        <x:f>IF(COUNTA(A97:G97)=0,"",IF(OR(A97="",B97="",NOT(ISNUMBER(C97))),"번호·수강월 입력",IF(COUNT(D97:G97)&lt;4,"금액 4칸 입력",IF(OR(MIN(D97:G97)&lt;0,E97&gt;D97,G97&gt;F97),"감액·환불액 확인",IF(COUNTIFS($A$12:$A$111,A97)&gt;1,"청구번호 중복","입력완료")))))</x:f>
      </x:c>
      <x:c r="M97" s="10" t="str">
        <x:f>IF(L97="","",IF(L97&lt;&gt;"입력완료",L97,IF(J97&gt;0,"미수금 확인",IF(K97&gt;0,"초과 수납 확인","수납금액 일치"))))</x:f>
      </x:c>
    </x:row>
    <x:row r="98" ht="28" customHeight="1">
      <x:c r="A98" s="11"/>
      <x:c r="B98" s="11"/>
      <x:c r="C98" s="12"/>
      <x:c r="D98" s="13"/>
      <x:c r="E98" s="13"/>
      <x:c r="F98" s="13"/>
      <x:c r="G98" s="13"/>
      <x:c r="H98" s="14" t="str">
        <x:f>IF(COUNT(D98:E98)&lt;2,"",D98-E98)</x:f>
      </x:c>
      <x:c r="I98" s="14" t="str">
        <x:f>IF(COUNT(F98:G98)&lt;2,"",F98-G98)</x:f>
      </x:c>
      <x:c r="J98" s="14" t="str">
        <x:f>IF(COUNT(H98:I98)&lt;2,"",MAX(H98-I98,0))</x:f>
      </x:c>
      <x:c r="K98" s="14" t="str">
        <x:f>IF(COUNT(H98:I98)&lt;2,"",MAX(I98-H98,0))</x:f>
      </x:c>
      <x:c r="L98" s="10" t="str">
        <x:f>IF(COUNTA(A98:G98)=0,"",IF(OR(A98="",B98="",NOT(ISNUMBER(C98))),"번호·수강월 입력",IF(COUNT(D98:G98)&lt;4,"금액 4칸 입력",IF(OR(MIN(D98:G98)&lt;0,E98&gt;D98,G98&gt;F98),"감액·환불액 확인",IF(COUNTIFS($A$12:$A$111,A98)&gt;1,"청구번호 중복","입력완료")))))</x:f>
      </x:c>
      <x:c r="M98" s="10" t="str">
        <x:f>IF(L98="","",IF(L98&lt;&gt;"입력완료",L98,IF(J98&gt;0,"미수금 확인",IF(K98&gt;0,"초과 수납 확인","수납금액 일치"))))</x:f>
      </x:c>
    </x:row>
    <x:row r="99" ht="28" customHeight="1">
      <x:c r="A99" s="11"/>
      <x:c r="B99" s="11"/>
      <x:c r="C99" s="12"/>
      <x:c r="D99" s="13"/>
      <x:c r="E99" s="13"/>
      <x:c r="F99" s="13"/>
      <x:c r="G99" s="13"/>
      <x:c r="H99" s="14" t="str">
        <x:f>IF(COUNT(D99:E99)&lt;2,"",D99-E99)</x:f>
      </x:c>
      <x:c r="I99" s="14" t="str">
        <x:f>IF(COUNT(F99:G99)&lt;2,"",F99-G99)</x:f>
      </x:c>
      <x:c r="J99" s="14" t="str">
        <x:f>IF(COUNT(H99:I99)&lt;2,"",MAX(H99-I99,0))</x:f>
      </x:c>
      <x:c r="K99" s="14" t="str">
        <x:f>IF(COUNT(H99:I99)&lt;2,"",MAX(I99-H99,0))</x:f>
      </x:c>
      <x:c r="L99" s="10" t="str">
        <x:f>IF(COUNTA(A99:G99)=0,"",IF(OR(A99="",B99="",NOT(ISNUMBER(C99))),"번호·수강월 입력",IF(COUNT(D99:G99)&lt;4,"금액 4칸 입력",IF(OR(MIN(D99:G99)&lt;0,E99&gt;D99,G99&gt;F99),"감액·환불액 확인",IF(COUNTIFS($A$12:$A$111,A99)&gt;1,"청구번호 중복","입력완료")))))</x:f>
      </x:c>
      <x:c r="M99" s="10" t="str">
        <x:f>IF(L99="","",IF(L99&lt;&gt;"입력완료",L99,IF(J99&gt;0,"미수금 확인",IF(K99&gt;0,"초과 수납 확인","수납금액 일치"))))</x:f>
      </x:c>
    </x:row>
    <x:row r="100" ht="28" customHeight="1">
      <x:c r="A100" s="11"/>
      <x:c r="B100" s="11"/>
      <x:c r="C100" s="12"/>
      <x:c r="D100" s="13"/>
      <x:c r="E100" s="13"/>
      <x:c r="F100" s="13"/>
      <x:c r="G100" s="13"/>
      <x:c r="H100" s="14" t="str">
        <x:f>IF(COUNT(D100:E100)&lt;2,"",D100-E100)</x:f>
      </x:c>
      <x:c r="I100" s="14" t="str">
        <x:f>IF(COUNT(F100:G100)&lt;2,"",F100-G100)</x:f>
      </x:c>
      <x:c r="J100" s="14" t="str">
        <x:f>IF(COUNT(H100:I100)&lt;2,"",MAX(H100-I100,0))</x:f>
      </x:c>
      <x:c r="K100" s="14" t="str">
        <x:f>IF(COUNT(H100:I100)&lt;2,"",MAX(I100-H100,0))</x:f>
      </x:c>
      <x:c r="L100" s="10" t="str">
        <x:f>IF(COUNTA(A100:G100)=0,"",IF(OR(A100="",B100="",NOT(ISNUMBER(C100))),"번호·수강월 입력",IF(COUNT(D100:G100)&lt;4,"금액 4칸 입력",IF(OR(MIN(D100:G100)&lt;0,E100&gt;D100,G100&gt;F100),"감액·환불액 확인",IF(COUNTIFS($A$12:$A$111,A100)&gt;1,"청구번호 중복","입력완료")))))</x:f>
      </x:c>
      <x:c r="M100" s="10" t="str">
        <x:f>IF(L100="","",IF(L100&lt;&gt;"입력완료",L100,IF(J100&gt;0,"미수금 확인",IF(K100&gt;0,"초과 수납 확인","수납금액 일치"))))</x:f>
      </x:c>
    </x:row>
    <x:row r="101" ht="28" customHeight="1">
      <x:c r="A101" s="11"/>
      <x:c r="B101" s="11"/>
      <x:c r="C101" s="12"/>
      <x:c r="D101" s="13"/>
      <x:c r="E101" s="13"/>
      <x:c r="F101" s="13"/>
      <x:c r="G101" s="13"/>
      <x:c r="H101" s="14" t="str">
        <x:f>IF(COUNT(D101:E101)&lt;2,"",D101-E101)</x:f>
      </x:c>
      <x:c r="I101" s="14" t="str">
        <x:f>IF(COUNT(F101:G101)&lt;2,"",F101-G101)</x:f>
      </x:c>
      <x:c r="J101" s="14" t="str">
        <x:f>IF(COUNT(H101:I101)&lt;2,"",MAX(H101-I101,0))</x:f>
      </x:c>
      <x:c r="K101" s="14" t="str">
        <x:f>IF(COUNT(H101:I101)&lt;2,"",MAX(I101-H101,0))</x:f>
      </x:c>
      <x:c r="L101" s="10" t="str">
        <x:f>IF(COUNTA(A101:G101)=0,"",IF(OR(A101="",B101="",NOT(ISNUMBER(C101))),"번호·수강월 입력",IF(COUNT(D101:G101)&lt;4,"금액 4칸 입력",IF(OR(MIN(D101:G101)&lt;0,E101&gt;D101,G101&gt;F101),"감액·환불액 확인",IF(COUNTIFS($A$12:$A$111,A101)&gt;1,"청구번호 중복","입력완료")))))</x:f>
      </x:c>
      <x:c r="M101" s="10" t="str">
        <x:f>IF(L101="","",IF(L101&lt;&gt;"입력완료",L101,IF(J101&gt;0,"미수금 확인",IF(K101&gt;0,"초과 수납 확인","수납금액 일치"))))</x:f>
      </x:c>
    </x:row>
    <x:row r="102" ht="28" customHeight="1">
      <x:c r="A102" s="11"/>
      <x:c r="B102" s="11"/>
      <x:c r="C102" s="12"/>
      <x:c r="D102" s="13"/>
      <x:c r="E102" s="13"/>
      <x:c r="F102" s="13"/>
      <x:c r="G102" s="13"/>
      <x:c r="H102" s="14" t="str">
        <x:f>IF(COUNT(D102:E102)&lt;2,"",D102-E102)</x:f>
      </x:c>
      <x:c r="I102" s="14" t="str">
        <x:f>IF(COUNT(F102:G102)&lt;2,"",F102-G102)</x:f>
      </x:c>
      <x:c r="J102" s="14" t="str">
        <x:f>IF(COUNT(H102:I102)&lt;2,"",MAX(H102-I102,0))</x:f>
      </x:c>
      <x:c r="K102" s="14" t="str">
        <x:f>IF(COUNT(H102:I102)&lt;2,"",MAX(I102-H102,0))</x:f>
      </x:c>
      <x:c r="L102" s="10" t="str">
        <x:f>IF(COUNTA(A102:G102)=0,"",IF(OR(A102="",B102="",NOT(ISNUMBER(C102))),"번호·수강월 입력",IF(COUNT(D102:G102)&lt;4,"금액 4칸 입력",IF(OR(MIN(D102:G102)&lt;0,E102&gt;D102,G102&gt;F102),"감액·환불액 확인",IF(COUNTIFS($A$12:$A$111,A102)&gt;1,"청구번호 중복","입력완료")))))</x:f>
      </x:c>
      <x:c r="M102" s="10" t="str">
        <x:f>IF(L102="","",IF(L102&lt;&gt;"입력완료",L102,IF(J102&gt;0,"미수금 확인",IF(K102&gt;0,"초과 수납 확인","수납금액 일치"))))</x:f>
      </x:c>
    </x:row>
    <x:row r="103" ht="28" customHeight="1">
      <x:c r="A103" s="11"/>
      <x:c r="B103" s="11"/>
      <x:c r="C103" s="12"/>
      <x:c r="D103" s="13"/>
      <x:c r="E103" s="13"/>
      <x:c r="F103" s="13"/>
      <x:c r="G103" s="13"/>
      <x:c r="H103" s="14" t="str">
        <x:f>IF(COUNT(D103:E103)&lt;2,"",D103-E103)</x:f>
      </x:c>
      <x:c r="I103" s="14" t="str">
        <x:f>IF(COUNT(F103:G103)&lt;2,"",F103-G103)</x:f>
      </x:c>
      <x:c r="J103" s="14" t="str">
        <x:f>IF(COUNT(H103:I103)&lt;2,"",MAX(H103-I103,0))</x:f>
      </x:c>
      <x:c r="K103" s="14" t="str">
        <x:f>IF(COUNT(H103:I103)&lt;2,"",MAX(I103-H103,0))</x:f>
      </x:c>
      <x:c r="L103" s="10" t="str">
        <x:f>IF(COUNTA(A103:G103)=0,"",IF(OR(A103="",B103="",NOT(ISNUMBER(C103))),"번호·수강월 입력",IF(COUNT(D103:G103)&lt;4,"금액 4칸 입력",IF(OR(MIN(D103:G103)&lt;0,E103&gt;D103,G103&gt;F103),"감액·환불액 확인",IF(COUNTIFS($A$12:$A$111,A103)&gt;1,"청구번호 중복","입력완료")))))</x:f>
      </x:c>
      <x:c r="M103" s="10" t="str">
        <x:f>IF(L103="","",IF(L103&lt;&gt;"입력완료",L103,IF(J103&gt;0,"미수금 확인",IF(K103&gt;0,"초과 수납 확인","수납금액 일치"))))</x:f>
      </x:c>
    </x:row>
    <x:row r="104" ht="28" customHeight="1">
      <x:c r="A104" s="11"/>
      <x:c r="B104" s="11"/>
      <x:c r="C104" s="12"/>
      <x:c r="D104" s="13"/>
      <x:c r="E104" s="13"/>
      <x:c r="F104" s="13"/>
      <x:c r="G104" s="13"/>
      <x:c r="H104" s="14" t="str">
        <x:f>IF(COUNT(D104:E104)&lt;2,"",D104-E104)</x:f>
      </x:c>
      <x:c r="I104" s="14" t="str">
        <x:f>IF(COUNT(F104:G104)&lt;2,"",F104-G104)</x:f>
      </x:c>
      <x:c r="J104" s="14" t="str">
        <x:f>IF(COUNT(H104:I104)&lt;2,"",MAX(H104-I104,0))</x:f>
      </x:c>
      <x:c r="K104" s="14" t="str">
        <x:f>IF(COUNT(H104:I104)&lt;2,"",MAX(I104-H104,0))</x:f>
      </x:c>
      <x:c r="L104" s="10" t="str">
        <x:f>IF(COUNTA(A104:G104)=0,"",IF(OR(A104="",B104="",NOT(ISNUMBER(C104))),"번호·수강월 입력",IF(COUNT(D104:G104)&lt;4,"금액 4칸 입력",IF(OR(MIN(D104:G104)&lt;0,E104&gt;D104,G104&gt;F104),"감액·환불액 확인",IF(COUNTIFS($A$12:$A$111,A104)&gt;1,"청구번호 중복","입력완료")))))</x:f>
      </x:c>
      <x:c r="M104" s="10" t="str">
        <x:f>IF(L104="","",IF(L104&lt;&gt;"입력완료",L104,IF(J104&gt;0,"미수금 확인",IF(K104&gt;0,"초과 수납 확인","수납금액 일치"))))</x:f>
      </x:c>
    </x:row>
    <x:row r="105" ht="28" customHeight="1">
      <x:c r="A105" s="11"/>
      <x:c r="B105" s="11"/>
      <x:c r="C105" s="12"/>
      <x:c r="D105" s="13"/>
      <x:c r="E105" s="13"/>
      <x:c r="F105" s="13"/>
      <x:c r="G105" s="13"/>
      <x:c r="H105" s="14" t="str">
        <x:f>IF(COUNT(D105:E105)&lt;2,"",D105-E105)</x:f>
      </x:c>
      <x:c r="I105" s="14" t="str">
        <x:f>IF(COUNT(F105:G105)&lt;2,"",F105-G105)</x:f>
      </x:c>
      <x:c r="J105" s="14" t="str">
        <x:f>IF(COUNT(H105:I105)&lt;2,"",MAX(H105-I105,0))</x:f>
      </x:c>
      <x:c r="K105" s="14" t="str">
        <x:f>IF(COUNT(H105:I105)&lt;2,"",MAX(I105-H105,0))</x:f>
      </x:c>
      <x:c r="L105" s="10" t="str">
        <x:f>IF(COUNTA(A105:G105)=0,"",IF(OR(A105="",B105="",NOT(ISNUMBER(C105))),"번호·수강월 입력",IF(COUNT(D105:G105)&lt;4,"금액 4칸 입력",IF(OR(MIN(D105:G105)&lt;0,E105&gt;D105,G105&gt;F105),"감액·환불액 확인",IF(COUNTIFS($A$12:$A$111,A105)&gt;1,"청구번호 중복","입력완료")))))</x:f>
      </x:c>
      <x:c r="M105" s="10" t="str">
        <x:f>IF(L105="","",IF(L105&lt;&gt;"입력완료",L105,IF(J105&gt;0,"미수금 확인",IF(K105&gt;0,"초과 수납 확인","수납금액 일치"))))</x:f>
      </x:c>
    </x:row>
    <x:row r="106" ht="28" customHeight="1">
      <x:c r="A106" s="11"/>
      <x:c r="B106" s="11"/>
      <x:c r="C106" s="12"/>
      <x:c r="D106" s="13"/>
      <x:c r="E106" s="13"/>
      <x:c r="F106" s="13"/>
      <x:c r="G106" s="13"/>
      <x:c r="H106" s="14" t="str">
        <x:f>IF(COUNT(D106:E106)&lt;2,"",D106-E106)</x:f>
      </x:c>
      <x:c r="I106" s="14" t="str">
        <x:f>IF(COUNT(F106:G106)&lt;2,"",F106-G106)</x:f>
      </x:c>
      <x:c r="J106" s="14" t="str">
        <x:f>IF(COUNT(H106:I106)&lt;2,"",MAX(H106-I106,0))</x:f>
      </x:c>
      <x:c r="K106" s="14" t="str">
        <x:f>IF(COUNT(H106:I106)&lt;2,"",MAX(I106-H106,0))</x:f>
      </x:c>
      <x:c r="L106" s="10" t="str">
        <x:f>IF(COUNTA(A106:G106)=0,"",IF(OR(A106="",B106="",NOT(ISNUMBER(C106))),"번호·수강월 입력",IF(COUNT(D106:G106)&lt;4,"금액 4칸 입력",IF(OR(MIN(D106:G106)&lt;0,E106&gt;D106,G106&gt;F106),"감액·환불액 확인",IF(COUNTIFS($A$12:$A$111,A106)&gt;1,"청구번호 중복","입력완료")))))</x:f>
      </x:c>
      <x:c r="M106" s="10" t="str">
        <x:f>IF(L106="","",IF(L106&lt;&gt;"입력완료",L106,IF(J106&gt;0,"미수금 확인",IF(K106&gt;0,"초과 수납 확인","수납금액 일치"))))</x:f>
      </x:c>
    </x:row>
    <x:row r="107" ht="28" customHeight="1">
      <x:c r="A107" s="11"/>
      <x:c r="B107" s="11"/>
      <x:c r="C107" s="12"/>
      <x:c r="D107" s="13"/>
      <x:c r="E107" s="13"/>
      <x:c r="F107" s="13"/>
      <x:c r="G107" s="13"/>
      <x:c r="H107" s="14" t="str">
        <x:f>IF(COUNT(D107:E107)&lt;2,"",D107-E107)</x:f>
      </x:c>
      <x:c r="I107" s="14" t="str">
        <x:f>IF(COUNT(F107:G107)&lt;2,"",F107-G107)</x:f>
      </x:c>
      <x:c r="J107" s="14" t="str">
        <x:f>IF(COUNT(H107:I107)&lt;2,"",MAX(H107-I107,0))</x:f>
      </x:c>
      <x:c r="K107" s="14" t="str">
        <x:f>IF(COUNT(H107:I107)&lt;2,"",MAX(I107-H107,0))</x:f>
      </x:c>
      <x:c r="L107" s="10" t="str">
        <x:f>IF(COUNTA(A107:G107)=0,"",IF(OR(A107="",B107="",NOT(ISNUMBER(C107))),"번호·수강월 입력",IF(COUNT(D107:G107)&lt;4,"금액 4칸 입력",IF(OR(MIN(D107:G107)&lt;0,E107&gt;D107,G107&gt;F107),"감액·환불액 확인",IF(COUNTIFS($A$12:$A$111,A107)&gt;1,"청구번호 중복","입력완료")))))</x:f>
      </x:c>
      <x:c r="M107" s="10" t="str">
        <x:f>IF(L107="","",IF(L107&lt;&gt;"입력완료",L107,IF(J107&gt;0,"미수금 확인",IF(K107&gt;0,"초과 수납 확인","수납금액 일치"))))</x:f>
      </x:c>
    </x:row>
    <x:row r="108" ht="28" customHeight="1">
      <x:c r="A108" s="11"/>
      <x:c r="B108" s="11"/>
      <x:c r="C108" s="12"/>
      <x:c r="D108" s="13"/>
      <x:c r="E108" s="13"/>
      <x:c r="F108" s="13"/>
      <x:c r="G108" s="13"/>
      <x:c r="H108" s="14" t="str">
        <x:f>IF(COUNT(D108:E108)&lt;2,"",D108-E108)</x:f>
      </x:c>
      <x:c r="I108" s="14" t="str">
        <x:f>IF(COUNT(F108:G108)&lt;2,"",F108-G108)</x:f>
      </x:c>
      <x:c r="J108" s="14" t="str">
        <x:f>IF(COUNT(H108:I108)&lt;2,"",MAX(H108-I108,0))</x:f>
      </x:c>
      <x:c r="K108" s="14" t="str">
        <x:f>IF(COUNT(H108:I108)&lt;2,"",MAX(I108-H108,0))</x:f>
      </x:c>
      <x:c r="L108" s="10" t="str">
        <x:f>IF(COUNTA(A108:G108)=0,"",IF(OR(A108="",B108="",NOT(ISNUMBER(C108))),"번호·수강월 입력",IF(COUNT(D108:G108)&lt;4,"금액 4칸 입력",IF(OR(MIN(D108:G108)&lt;0,E108&gt;D108,G108&gt;F108),"감액·환불액 확인",IF(COUNTIFS($A$12:$A$111,A108)&gt;1,"청구번호 중복","입력완료")))))</x:f>
      </x:c>
      <x:c r="M108" s="10" t="str">
        <x:f>IF(L108="","",IF(L108&lt;&gt;"입력완료",L108,IF(J108&gt;0,"미수금 확인",IF(K108&gt;0,"초과 수납 확인","수납금액 일치"))))</x:f>
      </x:c>
    </x:row>
    <x:row r="109" ht="28" customHeight="1">
      <x:c r="A109" s="11"/>
      <x:c r="B109" s="11"/>
      <x:c r="C109" s="12"/>
      <x:c r="D109" s="13"/>
      <x:c r="E109" s="13"/>
      <x:c r="F109" s="13"/>
      <x:c r="G109" s="13"/>
      <x:c r="H109" s="14" t="str">
        <x:f>IF(COUNT(D109:E109)&lt;2,"",D109-E109)</x:f>
      </x:c>
      <x:c r="I109" s="14" t="str">
        <x:f>IF(COUNT(F109:G109)&lt;2,"",F109-G109)</x:f>
      </x:c>
      <x:c r="J109" s="14" t="str">
        <x:f>IF(COUNT(H109:I109)&lt;2,"",MAX(H109-I109,0))</x:f>
      </x:c>
      <x:c r="K109" s="14" t="str">
        <x:f>IF(COUNT(H109:I109)&lt;2,"",MAX(I109-H109,0))</x:f>
      </x:c>
      <x:c r="L109" s="10" t="str">
        <x:f>IF(COUNTA(A109:G109)=0,"",IF(OR(A109="",B109="",NOT(ISNUMBER(C109))),"번호·수강월 입력",IF(COUNT(D109:G109)&lt;4,"금액 4칸 입력",IF(OR(MIN(D109:G109)&lt;0,E109&gt;D109,G109&gt;F109),"감액·환불액 확인",IF(COUNTIFS($A$12:$A$111,A109)&gt;1,"청구번호 중복","입력완료")))))</x:f>
      </x:c>
      <x:c r="M109" s="10" t="str">
        <x:f>IF(L109="","",IF(L109&lt;&gt;"입력완료",L109,IF(J109&gt;0,"미수금 확인",IF(K109&gt;0,"초과 수납 확인","수납금액 일치"))))</x:f>
      </x:c>
    </x:row>
    <x:row r="110" ht="28" customHeight="1">
      <x:c r="A110" s="11"/>
      <x:c r="B110" s="11"/>
      <x:c r="C110" s="12"/>
      <x:c r="D110" s="13"/>
      <x:c r="E110" s="13"/>
      <x:c r="F110" s="13"/>
      <x:c r="G110" s="13"/>
      <x:c r="H110" s="14" t="str">
        <x:f>IF(COUNT(D110:E110)&lt;2,"",D110-E110)</x:f>
      </x:c>
      <x:c r="I110" s="14" t="str">
        <x:f>IF(COUNT(F110:G110)&lt;2,"",F110-G110)</x:f>
      </x:c>
      <x:c r="J110" s="14" t="str">
        <x:f>IF(COUNT(H110:I110)&lt;2,"",MAX(H110-I110,0))</x:f>
      </x:c>
      <x:c r="K110" s="14" t="str">
        <x:f>IF(COUNT(H110:I110)&lt;2,"",MAX(I110-H110,0))</x:f>
      </x:c>
      <x:c r="L110" s="10" t="str">
        <x:f>IF(COUNTA(A110:G110)=0,"",IF(OR(A110="",B110="",NOT(ISNUMBER(C110))),"번호·수강월 입력",IF(COUNT(D110:G110)&lt;4,"금액 4칸 입력",IF(OR(MIN(D110:G110)&lt;0,E110&gt;D110,G110&gt;F110),"감액·환불액 확인",IF(COUNTIFS($A$12:$A$111,A110)&gt;1,"청구번호 중복","입력완료")))))</x:f>
      </x:c>
      <x:c r="M110" s="10" t="str">
        <x:f>IF(L110="","",IF(L110&lt;&gt;"입력완료",L110,IF(J110&gt;0,"미수금 확인",IF(K110&gt;0,"초과 수납 확인","수납금액 일치"))))</x:f>
      </x:c>
    </x:row>
    <x:row r="111" ht="28" customHeight="1">
      <x:c r="A111" s="11"/>
      <x:c r="B111" s="11"/>
      <x:c r="C111" s="12"/>
      <x:c r="D111" s="13"/>
      <x:c r="E111" s="13"/>
      <x:c r="F111" s="13"/>
      <x:c r="G111" s="13"/>
      <x:c r="H111" s="14" t="str">
        <x:f>IF(COUNT(D111:E111)&lt;2,"",D111-E111)</x:f>
      </x:c>
      <x:c r="I111" s="14" t="str">
        <x:f>IF(COUNT(F111:G111)&lt;2,"",F111-G111)</x:f>
      </x:c>
      <x:c r="J111" s="14" t="str">
        <x:f>IF(COUNT(H111:I111)&lt;2,"",MAX(H111-I111,0))</x:f>
      </x:c>
      <x:c r="K111" s="14" t="str">
        <x:f>IF(COUNT(H111:I111)&lt;2,"",MAX(I111-H111,0))</x:f>
      </x:c>
      <x:c r="L111" s="10" t="str">
        <x:f>IF(COUNTA(A111:G111)=0,"",IF(OR(A111="",B111="",NOT(ISNUMBER(C111))),"번호·수강월 입력",IF(COUNT(D111:G111)&lt;4,"금액 4칸 입력",IF(OR(MIN(D111:G111)&lt;0,E111&gt;D111,G111&gt;F111),"감액·환불액 확인",IF(COUNTIFS($A$12:$A$111,A111)&gt;1,"청구번호 중복","입력완료")))))</x:f>
      </x:c>
      <x:c r="M111" s="10" t="str">
        <x:f>IF(L111="","",IF(L111&lt;&gt;"입력완료",L111,IF(J111&gt;0,"미수금 확인",IF(K111&gt;0,"초과 수납 확인","수납금액 일치"))))</x:f>
      </x:c>
    </x:row>
  </x:sheetData>
  <x:conditionalFormatting sqref="L12:L111">
    <x:cfRule type="expression" dxfId="0" priority="1">
      <x:formula>AND($L12&lt;&gt;"",$L12&lt;&gt;"입력완료")</x:formula>
    </x:cfRule>
  </x:conditionalFormatting>
  <x:conditionalFormatting sqref="M12:M111">
    <x:cfRule type="containsText" dxfId="1" priority="2" operator="containsText" text="차액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A78C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8.75" hidden="0" customWidth="1"/>
    <x:col min="3" max="3" width="18.75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15.630000114440918" hidden="0" customWidth="1"/>
    <x:col min="9" max="9" width="15.630000114440918" hidden="0" customWidth="1"/>
    <x:col min="10" max="10" width="15.630000114440918" hidden="0" customWidth="1"/>
    <x:col min="11" max="11" width="15.630000114440918" hidden="0" customWidth="1"/>
    <x:col min="12" max="12" width="21.8799991607666" hidden="0" customWidth="1"/>
    <x:col min="13" max="13" width="21.879999160766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4" customHeight="1">
      <x:c r="A2" s="3" t="str">
        <x:v>학원 수납·환불 대조 · 가상 작성예시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8" customHeight="1">
      <x:c r="A3" s="4" t="str">
        <x:v>숫자를 바꿔 결과를 확인해보세요. 실제 자료는 첫 번째 입력 시트에 적으면 됩니다.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2" customHeight="1">
      <x:c r="A5" s="2" t="str">
        <x:v>미수금 합계</x:v>
      </x:c>
      <x:c r="B5" s="5" t="n">
        <x:f>IF(COUNTIFS(L12:L111,"입력완료")=0,"",SUMIFS(J12:J111,L12:L111,"입력완료"))</x:f>
        <x:v>50000</x:v>
      </x:c>
      <x:c r="C5" s="2"/>
      <x:c r="D5" s="2" t="str">
        <x:v>초과 수납 합계</x:v>
      </x:c>
      <x:c r="E5" s="5" t="n">
        <x:f>IF(COUNTIFS(L12:L111,"입력완료")=0,"",SUMIFS(K12:K111,L12:L111,"입력완료"))</x:f>
        <x:v>50000</x:v>
      </x:c>
      <x:c r="F5" s="2"/>
      <x:c r="G5" s="2" t="str">
        <x:v>입력완료 건수</x:v>
      </x:c>
      <x:c r="H5" s="2" t="n">
        <x:f>COUNTIFS(L12:L111,"입력완료")</x:f>
        <x:v>3</x:v>
      </x:c>
      <x:c r="I5" s="2"/>
      <x:c r="J5" s="2" t="str">
        <x:v>보완할 입력</x:v>
      </x:c>
      <x:c r="K5" s="2" t="n">
        <x:f>SUMPRODUCT((L12:L111&lt;&gt;"")*(L12:L111&lt;&gt;"입력완료"))</x:f>
        <x:v>1</x:v>
      </x:c>
      <x:c r="L5" s="2"/>
      <x:c r="M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8" customHeight="1">
      <x:c r="A7" s="4" t="str">
        <x:v>한 청구 건의 누계로 입력해요. 취소 감액은 청구 자체를 줄인 금액, 환불은 실제 돌려준 돈이에요.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28" customHeight="1">
      <x:c r="A8" s="4" t="str">
        <x:v>노란 칸에 입력하고 없는 금액은 0으로 적으세요. 회색 칸은 자동 계산해요. 입력 100건까지 지원합니다.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 ht="28" customHeight="1">
      <x:c r="A9" s="4" t="str">
        <x:v>요약은 입력완료행만 합산해요. 수납 대조용이며 과세·면세 판단이나 세법상 수입금액 확정은 포함하지 않아요.</x:v>
      </x:c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44" customHeight="1">
      <x:c r="A11" s="9" t="str">
        <x:v>청구번호</x:v>
      </x:c>
      <x:c r="B11" s="9" t="str">
        <x:v>수강생 관리번호</x:v>
      </x:c>
      <x:c r="C11" s="9" t="str">
        <x:v>수강월</x:v>
      </x:c>
      <x:c r="D11" s="9" t="str">
        <x:v>청구액</x:v>
      </x:c>
      <x:c r="E11" s="9" t="str">
        <x:v>취소 감액</x:v>
      </x:c>
      <x:c r="F11" s="9" t="str">
        <x:v>수납 누계</x:v>
      </x:c>
      <x:c r="G11" s="9" t="str">
        <x:v>환불 누계</x:v>
      </x:c>
      <x:c r="H11" s="9" t="str">
        <x:v>확정 청구액</x:v>
      </x:c>
      <x:c r="I11" s="9" t="str">
        <x:v>순수납액</x:v>
      </x:c>
      <x:c r="J11" s="9" t="str">
        <x:v>미수금</x:v>
      </x:c>
      <x:c r="K11" s="9" t="str">
        <x:v>초과 수납</x:v>
      </x:c>
      <x:c r="L11" s="9" t="str">
        <x:v>입력 확인</x:v>
      </x:c>
      <x:c r="M11" s="9" t="str">
        <x:v>다음 확인</x:v>
      </x:c>
    </x:row>
    <x:row r="12" ht="28" customHeight="1">
      <x:c r="A12" s="11" t="str">
        <x:v>T-001</x:v>
      </x:c>
      <x:c r="B12" s="11" t="str">
        <x:v>학생01</x:v>
      </x:c>
      <x:c r="C12" s="12" t="n">
        <x:v>46296</x:v>
      </x:c>
      <x:c r="D12" s="13" t="n">
        <x:v>300000</x:v>
      </x:c>
      <x:c r="E12" s="13" t="n">
        <x:v>0</x:v>
      </x:c>
      <x:c r="F12" s="13" t="n">
        <x:v>250000</x:v>
      </x:c>
      <x:c r="G12" s="13" t="n">
        <x:v>0</x:v>
      </x:c>
      <x:c r="H12" s="14" t="n">
        <x:f>IF(COUNT(D12:E12)&lt;2,"",D12-E12)</x:f>
        <x:v>300000</x:v>
      </x:c>
      <x:c r="I12" s="14" t="n">
        <x:f>IF(COUNT(F12:G12)&lt;2,"",F12-G12)</x:f>
        <x:v>250000</x:v>
      </x:c>
      <x:c r="J12" s="14" t="n">
        <x:f>IF(COUNT(H12:I12)&lt;2,"",MAX(H12-I12,0))</x:f>
        <x:v>50000</x:v>
      </x:c>
      <x:c r="K12" s="14" t="n">
        <x:f>IF(COUNT(H12:I12)&lt;2,"",MAX(I12-H12,0))</x:f>
        <x:v>0</x:v>
      </x:c>
      <x:c r="L12" s="10" t="str">
        <x:f>IF(COUNTA(A12:G12)=0,"",IF(OR(A12="",B12="",NOT(ISNUMBER(C12))),"번호·수강월 입력",IF(COUNT(D12:G12)&lt;4,"금액 4칸 입력",IF(OR(MIN(D12:G12)&lt;0,E12&gt;D12,G12&gt;F12),"감액·환불액 확인",IF(COUNTIFS($A$12:$A$111,A12)&gt;1,"청구번호 중복","입력완료")))))</x:f>
        <x:v>입력완료</x:v>
      </x:c>
      <x:c r="M12" s="10" t="str">
        <x:f>IF(L12="","",IF(L12&lt;&gt;"입력완료",L12,IF(J12&gt;0,"미수금 확인",IF(K12&gt;0,"초과 수납 확인","수납금액 일치"))))</x:f>
        <x:v>미수금 확인</x:v>
      </x:c>
    </x:row>
    <x:row r="13" ht="28" customHeight="1">
      <x:c r="A13" s="11" t="str">
        <x:v>T-002</x:v>
      </x:c>
      <x:c r="B13" s="11" t="str">
        <x:v>학생02</x:v>
      </x:c>
      <x:c r="C13" s="12" t="n">
        <x:v>46296</x:v>
      </x:c>
      <x:c r="D13" s="13" t="n">
        <x:v>300000</x:v>
      </x:c>
      <x:c r="E13" s="13" t="n">
        <x:v>100000</x:v>
      </x:c>
      <x:c r="F13" s="13" t="n">
        <x:v>300000</x:v>
      </x:c>
      <x:c r="G13" s="13" t="n">
        <x:v>100000</x:v>
      </x:c>
      <x:c r="H13" s="14" t="n">
        <x:f>IF(COUNT(D13:E13)&lt;2,"",D13-E13)</x:f>
        <x:v>200000</x:v>
      </x:c>
      <x:c r="I13" s="14" t="n">
        <x:f>IF(COUNT(F13:G13)&lt;2,"",F13-G13)</x:f>
        <x:v>200000</x:v>
      </x:c>
      <x:c r="J13" s="14" t="n">
        <x:f>IF(COUNT(H13:I13)&lt;2,"",MAX(H13-I13,0))</x:f>
        <x:v>0</x:v>
      </x:c>
      <x:c r="K13" s="14" t="n">
        <x:f>IF(COUNT(H13:I13)&lt;2,"",MAX(I13-H13,0))</x:f>
        <x:v>0</x:v>
      </x:c>
      <x:c r="L13" s="10" t="str">
        <x:f>IF(COUNTA(A13:G13)=0,"",IF(OR(A13="",B13="",NOT(ISNUMBER(C13))),"번호·수강월 입력",IF(COUNT(D13:G13)&lt;4,"금액 4칸 입력",IF(OR(MIN(D13:G13)&lt;0,E13&gt;D13,G13&gt;F13),"감액·환불액 확인",IF(COUNTIFS($A$12:$A$111,A13)&gt;1,"청구번호 중복","입력완료")))))</x:f>
        <x:v>입력완료</x:v>
      </x:c>
      <x:c r="M13" s="10" t="str">
        <x:f>IF(L13="","",IF(L13&lt;&gt;"입력완료",L13,IF(J13&gt;0,"미수금 확인",IF(K13&gt;0,"초과 수납 확인","수납금액 일치"))))</x:f>
        <x:v>수납금액 일치</x:v>
      </x:c>
    </x:row>
    <x:row r="14" ht="28" customHeight="1">
      <x:c r="A14" s="11" t="str">
        <x:v>T-003</x:v>
      </x:c>
      <x:c r="B14" s="11" t="str">
        <x:v>학생03</x:v>
      </x:c>
      <x:c r="C14" s="12" t="n">
        <x:v>46296</x:v>
      </x:c>
      <x:c r="D14" s="13" t="n">
        <x:v>300000</x:v>
      </x:c>
      <x:c r="E14" s="13" t="n">
        <x:v>100000</x:v>
      </x:c>
      <x:c r="F14" s="13" t="n">
        <x:v>300000</x:v>
      </x:c>
      <x:c r="G14" s="13" t="n">
        <x:v>50000</x:v>
      </x:c>
      <x:c r="H14" s="14" t="n">
        <x:f>IF(COUNT(D14:E14)&lt;2,"",D14-E14)</x:f>
        <x:v>200000</x:v>
      </x:c>
      <x:c r="I14" s="14" t="n">
        <x:f>IF(COUNT(F14:G14)&lt;2,"",F14-G14)</x:f>
        <x:v>250000</x:v>
      </x:c>
      <x:c r="J14" s="14" t="n">
        <x:f>IF(COUNT(H14:I14)&lt;2,"",MAX(H14-I14,0))</x:f>
        <x:v>0</x:v>
      </x:c>
      <x:c r="K14" s="14" t="n">
        <x:f>IF(COUNT(H14:I14)&lt;2,"",MAX(I14-H14,0))</x:f>
        <x:v>50000</x:v>
      </x:c>
      <x:c r="L14" s="10" t="str">
        <x:f>IF(COUNTA(A14:G14)=0,"",IF(OR(A14="",B14="",NOT(ISNUMBER(C14))),"번호·수강월 입력",IF(COUNT(D14:G14)&lt;4,"금액 4칸 입력",IF(OR(MIN(D14:G14)&lt;0,E14&gt;D14,G14&gt;F14),"감액·환불액 확인",IF(COUNTIFS($A$12:$A$111,A14)&gt;1,"청구번호 중복","입력완료")))))</x:f>
        <x:v>입력완료</x:v>
      </x:c>
      <x:c r="M14" s="10" t="str">
        <x:f>IF(L14="","",IF(L14&lt;&gt;"입력완료",L14,IF(J14&gt;0,"미수금 확인",IF(K14&gt;0,"초과 수납 확인","수납금액 일치"))))</x:f>
        <x:v>초과 수납 확인</x:v>
      </x:c>
    </x:row>
    <x:row r="15" ht="28" customHeight="1">
      <x:c r="A15" s="11" t="str">
        <x:v>T-004</x:v>
      </x:c>
      <x:c r="B15" s="11" t="str">
        <x:v>학생04</x:v>
      </x:c>
      <x:c r="C15" s="12" t="n">
        <x:v>46296</x:v>
      </x:c>
      <x:c r="D15" s="13" t="n">
        <x:v>300000</x:v>
      </x:c>
      <x:c r="E15" s="13" t="n">
        <x:v>0</x:v>
      </x:c>
      <x:c r="F15" s="13"/>
      <x:c r="G15" s="13" t="n">
        <x:v>0</x:v>
      </x:c>
      <x:c r="H15" s="14" t="n">
        <x:f>IF(COUNT(D15:E15)&lt;2,"",D15-E15)</x:f>
        <x:v>300000</x:v>
      </x:c>
      <x:c r="I15" s="14" t="str">
        <x:f>IF(COUNT(F15:G15)&lt;2,"",F15-G15)</x:f>
      </x:c>
      <x:c r="J15" s="14" t="str">
        <x:f>IF(COUNT(H15:I15)&lt;2,"",MAX(H15-I15,0))</x:f>
      </x:c>
      <x:c r="K15" s="14" t="str">
        <x:f>IF(COUNT(H15:I15)&lt;2,"",MAX(I15-H15,0))</x:f>
      </x:c>
      <x:c r="L15" s="10" t="str">
        <x:f>IF(COUNTA(A15:G15)=0,"",IF(OR(A15="",B15="",NOT(ISNUMBER(C15))),"번호·수강월 입력",IF(COUNT(D15:G15)&lt;4,"금액 4칸 입력",IF(OR(MIN(D15:G15)&lt;0,E15&gt;D15,G15&gt;F15),"감액·환불액 확인",IF(COUNTIFS($A$12:$A$111,A15)&gt;1,"청구번호 중복","입력완료")))))</x:f>
        <x:v>금액 4칸 입력</x:v>
      </x:c>
      <x:c r="M15" s="10" t="str">
        <x:f>IF(L15="","",IF(L15&lt;&gt;"입력완료",L15,IF(J15&gt;0,"미수금 확인",IF(K15&gt;0,"초과 수납 확인","수납금액 일치"))))</x:f>
        <x:v>금액 4칸 입력</x:v>
      </x:c>
    </x:row>
    <x:row r="20">
      <x:c r="A20" s="15" t="str">
        <x:v>T-001: 확정 청구 300,000원에서 순수납 250,000원을 빼면 미수금 50,000원이에요.</x:v>
      </x:c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</x:row>
    <x:row r="21">
      <x:c r="A21" s="15" t="str">
        <x:v>T-002: 청구를 100,000원 줄이고 같은 금액을 환불했으므로 잔액은 0원이에요.</x:v>
      </x:c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</x:row>
    <x:row r="22">
      <x:c r="A22" s="15" t="str">
        <x:v>T-003: 감액은 100,000원인데 환불은 50,000원이므로 초과 수납 50,000원이 남아요.</x:v>
      </x:c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</x:row>
    <x:row r="23">
      <x:c r="A23" s="15" t="str">
        <x:v>T-004: 수납 누계가 비어 있어 결과를 확정하지 않아요. 실제 미수납이면 0을 입력하세요.</x:v>
      </x:c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</x:row>
    <x:row r="28">
      <x:c r="A28" s="15" t="str">
        <x:v>자료 출처: 수강계약·수납내역·환불 이체내역. 예시는 모두 가상 거래입니다.</x:v>
      </x:c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</x:row>
  </x:sheetData>
  <x:conditionalFormatting sqref="L12:L15">
    <x:cfRule type="expression" dxfId="2" priority="1">
      <x:formula>AND($L12&lt;&gt;"",$L12&lt;&gt;"입력완료")</x:formula>
    </x:cfRule>
  </x:conditionalFormatting>
  <x:conditionalFormatting sqref="M12:M15">
    <x:cfRule type="containsText" dxfId="3" priority="2" operator="containsText" text="차액"/>
  </x:conditionalFormatting>
  <x:pageMargins left="0.7" right="0.7" top="0.75" bottom="0.75" header="0.3" footer="0.3"/>
</x:worksheet>
</file>